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gu\Downloads\"/>
    </mc:Choice>
  </mc:AlternateContent>
  <xr:revisionPtr revIDLastSave="0" documentId="13_ncr:1_{FAC193EC-098F-41A9-9A47-BDBE8C5F15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月" sheetId="37" r:id="rId1"/>
    <sheet name="出品リスト" sheetId="38" r:id="rId2"/>
    <sheet name="レート" sheetId="10" r:id="rId3"/>
    <sheet name="モデリング" sheetId="33" r:id="rId4"/>
    <sheet name="インチ" sheetId="6" r:id="rId5"/>
    <sheet name="収支2023合計" sheetId="39" r:id="rId6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37" l="1"/>
  <c r="G5" i="37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5" i="37"/>
  <c r="G86" i="37"/>
  <c r="G87" i="37"/>
  <c r="G88" i="37"/>
  <c r="G89" i="37"/>
  <c r="G90" i="37"/>
  <c r="G91" i="37"/>
  <c r="G92" i="37"/>
  <c r="G93" i="37"/>
  <c r="G94" i="37"/>
  <c r="G95" i="37"/>
  <c r="G96" i="37"/>
  <c r="G97" i="37"/>
  <c r="G98" i="37"/>
  <c r="G99" i="37"/>
  <c r="G100" i="37"/>
  <c r="G101" i="37"/>
  <c r="G102" i="37"/>
  <c r="G103" i="37"/>
  <c r="G4" i="37"/>
  <c r="J5" i="39"/>
  <c r="J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4" i="39"/>
  <c r="F5" i="39"/>
  <c r="K5" i="39" s="1"/>
  <c r="F6" i="39"/>
  <c r="F7" i="39"/>
  <c r="F8" i="39"/>
  <c r="K8" i="39" s="1"/>
  <c r="F9" i="39"/>
  <c r="K9" i="39" s="1"/>
  <c r="F10" i="39"/>
  <c r="K10" i="39" s="1"/>
  <c r="F11" i="39"/>
  <c r="K11" i="39" s="1"/>
  <c r="F12" i="39"/>
  <c r="K12" i="39" s="1"/>
  <c r="F13" i="39"/>
  <c r="K13" i="39" s="1"/>
  <c r="F14" i="39"/>
  <c r="F15" i="39"/>
  <c r="F16" i="39"/>
  <c r="K16" i="39" s="1"/>
  <c r="F17" i="39"/>
  <c r="K17" i="39" s="1"/>
  <c r="F18" i="39"/>
  <c r="K18" i="39" s="1"/>
  <c r="F19" i="39"/>
  <c r="K19" i="39" s="1"/>
  <c r="F20" i="39"/>
  <c r="K20" i="39" s="1"/>
  <c r="F21" i="39"/>
  <c r="K21" i="39" s="1"/>
  <c r="F22" i="39"/>
  <c r="F23" i="39"/>
  <c r="F24" i="39"/>
  <c r="K24" i="39" s="1"/>
  <c r="F25" i="39"/>
  <c r="K25" i="39" s="1"/>
  <c r="F26" i="39"/>
  <c r="K26" i="39" s="1"/>
  <c r="F27" i="39"/>
  <c r="K27" i="39" s="1"/>
  <c r="F28" i="39"/>
  <c r="K28" i="39" s="1"/>
  <c r="F29" i="39"/>
  <c r="K29" i="39" s="1"/>
  <c r="F4" i="39"/>
  <c r="I2" i="39"/>
  <c r="H2" i="39"/>
  <c r="G2" i="39"/>
  <c r="E2" i="39"/>
  <c r="D2" i="39"/>
  <c r="K23" i="39" l="1"/>
  <c r="K15" i="39"/>
  <c r="K7" i="39"/>
  <c r="K22" i="39"/>
  <c r="K14" i="39"/>
  <c r="K6" i="39"/>
  <c r="F2" i="39"/>
  <c r="K4" i="39"/>
  <c r="J2" i="39"/>
  <c r="K2" i="39" s="1"/>
  <c r="K5" i="37"/>
  <c r="K6" i="37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L22" i="37" l="1"/>
  <c r="L21" i="37"/>
  <c r="L20" i="37" l="1"/>
  <c r="L19" i="37"/>
  <c r="L16" i="37"/>
  <c r="L15" i="37"/>
  <c r="L13" i="37"/>
  <c r="L5" i="37" l="1"/>
  <c r="L6" i="37"/>
  <c r="L7" i="37"/>
  <c r="L8" i="37"/>
  <c r="L9" i="37"/>
  <c r="L10" i="37"/>
  <c r="L11" i="37"/>
  <c r="L12" i="37"/>
  <c r="L14" i="37"/>
  <c r="L18" i="37"/>
  <c r="L23" i="37"/>
  <c r="L24" i="37"/>
  <c r="L25" i="37"/>
  <c r="L26" i="37"/>
  <c r="L27" i="37"/>
  <c r="L28" i="37"/>
  <c r="L29" i="37"/>
  <c r="L30" i="37"/>
  <c r="L31" i="37"/>
  <c r="L32" i="37"/>
  <c r="A5" i="37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J2" i="37"/>
  <c r="I2" i="37"/>
  <c r="F2" i="37"/>
  <c r="E2" i="37"/>
  <c r="E13" i="10"/>
  <c r="D7" i="10"/>
  <c r="H19" i="6"/>
  <c r="H16" i="6"/>
  <c r="H13" i="6"/>
  <c r="F10" i="6"/>
  <c r="F7" i="6"/>
  <c r="F4" i="6"/>
  <c r="E19" i="10"/>
  <c r="F19" i="10"/>
  <c r="F16" i="10"/>
  <c r="I16" i="10" s="1"/>
  <c r="J16" i="10" s="1"/>
  <c r="D13" i="10"/>
  <c r="F13" i="10"/>
  <c r="D10" i="10"/>
  <c r="E10" i="10"/>
  <c r="F10" i="10"/>
  <c r="F7" i="10"/>
  <c r="E7" i="10"/>
  <c r="F4" i="10"/>
  <c r="E4" i="10"/>
  <c r="D4" i="10"/>
  <c r="K92" i="37" l="1"/>
  <c r="L92" i="37" s="1"/>
  <c r="K60" i="37"/>
  <c r="L60" i="37" s="1"/>
  <c r="K83" i="37"/>
  <c r="L83" i="37" s="1"/>
  <c r="K75" i="37"/>
  <c r="L75" i="37" s="1"/>
  <c r="K67" i="37"/>
  <c r="L67" i="37" s="1"/>
  <c r="K59" i="37"/>
  <c r="L59" i="37" s="1"/>
  <c r="K51" i="37"/>
  <c r="L51" i="37" s="1"/>
  <c r="K43" i="37"/>
  <c r="L43" i="37" s="1"/>
  <c r="K35" i="37"/>
  <c r="L35" i="37" s="1"/>
  <c r="K99" i="37"/>
  <c r="L99" i="37" s="1"/>
  <c r="K90" i="37"/>
  <c r="L90" i="37" s="1"/>
  <c r="K82" i="37"/>
  <c r="L82" i="37" s="1"/>
  <c r="K74" i="37"/>
  <c r="L74" i="37" s="1"/>
  <c r="K66" i="37"/>
  <c r="L66" i="37" s="1"/>
  <c r="K58" i="37"/>
  <c r="L58" i="37" s="1"/>
  <c r="K50" i="37"/>
  <c r="L50" i="37" s="1"/>
  <c r="K42" i="37"/>
  <c r="L42" i="37" s="1"/>
  <c r="K34" i="37"/>
  <c r="L34" i="37" s="1"/>
  <c r="K100" i="37"/>
  <c r="L100" i="37" s="1"/>
  <c r="K76" i="37"/>
  <c r="L76" i="37" s="1"/>
  <c r="K52" i="37"/>
  <c r="L52" i="37" s="1"/>
  <c r="K36" i="37"/>
  <c r="L36" i="37" s="1"/>
  <c r="K91" i="37"/>
  <c r="L91" i="37" s="1"/>
  <c r="K4" i="37"/>
  <c r="K97" i="37"/>
  <c r="L97" i="37" s="1"/>
  <c r="K89" i="37"/>
  <c r="L89" i="37" s="1"/>
  <c r="K81" i="37"/>
  <c r="L81" i="37" s="1"/>
  <c r="K73" i="37"/>
  <c r="L73" i="37" s="1"/>
  <c r="K65" i="37"/>
  <c r="L65" i="37" s="1"/>
  <c r="K57" i="37"/>
  <c r="L57" i="37" s="1"/>
  <c r="K49" i="37"/>
  <c r="L49" i="37" s="1"/>
  <c r="K41" i="37"/>
  <c r="L41" i="37" s="1"/>
  <c r="K33" i="37"/>
  <c r="L33" i="37" s="1"/>
  <c r="K98" i="37"/>
  <c r="L98" i="37" s="1"/>
  <c r="K88" i="37"/>
  <c r="L88" i="37" s="1"/>
  <c r="K64" i="37"/>
  <c r="L64" i="37" s="1"/>
  <c r="K56" i="37"/>
  <c r="L56" i="37" s="1"/>
  <c r="K48" i="37"/>
  <c r="L48" i="37" s="1"/>
  <c r="K40" i="37"/>
  <c r="L40" i="37" s="1"/>
  <c r="K72" i="37"/>
  <c r="L72" i="37" s="1"/>
  <c r="K103" i="37"/>
  <c r="L103" i="37" s="1"/>
  <c r="K95" i="37"/>
  <c r="L95" i="37" s="1"/>
  <c r="K87" i="37"/>
  <c r="L87" i="37" s="1"/>
  <c r="K79" i="37"/>
  <c r="L79" i="37" s="1"/>
  <c r="K71" i="37"/>
  <c r="L71" i="37" s="1"/>
  <c r="K63" i="37"/>
  <c r="L63" i="37" s="1"/>
  <c r="K55" i="37"/>
  <c r="L55" i="37" s="1"/>
  <c r="K47" i="37"/>
  <c r="L47" i="37" s="1"/>
  <c r="K39" i="37"/>
  <c r="L39" i="37" s="1"/>
  <c r="K68" i="37"/>
  <c r="L68" i="37" s="1"/>
  <c r="K96" i="37"/>
  <c r="L96" i="37" s="1"/>
  <c r="K80" i="37"/>
  <c r="L80" i="37" s="1"/>
  <c r="K102" i="37"/>
  <c r="L102" i="37" s="1"/>
  <c r="K94" i="37"/>
  <c r="L94" i="37" s="1"/>
  <c r="K86" i="37"/>
  <c r="L86" i="37" s="1"/>
  <c r="K78" i="37"/>
  <c r="L78" i="37" s="1"/>
  <c r="K70" i="37"/>
  <c r="L70" i="37" s="1"/>
  <c r="K62" i="37"/>
  <c r="L62" i="37" s="1"/>
  <c r="K54" i="37"/>
  <c r="L54" i="37" s="1"/>
  <c r="K46" i="37"/>
  <c r="L46" i="37" s="1"/>
  <c r="K38" i="37"/>
  <c r="L38" i="37" s="1"/>
  <c r="K84" i="37"/>
  <c r="L84" i="37" s="1"/>
  <c r="K44" i="37"/>
  <c r="L44" i="37" s="1"/>
  <c r="K101" i="37"/>
  <c r="L101" i="37" s="1"/>
  <c r="K93" i="37"/>
  <c r="L93" i="37" s="1"/>
  <c r="K85" i="37"/>
  <c r="L85" i="37" s="1"/>
  <c r="K77" i="37"/>
  <c r="L77" i="37" s="1"/>
  <c r="K69" i="37"/>
  <c r="L69" i="37" s="1"/>
  <c r="K61" i="37"/>
  <c r="L61" i="37" s="1"/>
  <c r="K53" i="37"/>
  <c r="L53" i="37" s="1"/>
  <c r="K45" i="37"/>
  <c r="L45" i="37" s="1"/>
  <c r="K37" i="37"/>
  <c r="L37" i="37" s="1"/>
  <c r="I19" i="10"/>
  <c r="J19" i="10" s="1"/>
  <c r="I7" i="10"/>
  <c r="J7" i="10" s="1"/>
  <c r="I13" i="10"/>
  <c r="J13" i="10" s="1"/>
  <c r="L17" i="37"/>
  <c r="I4" i="10"/>
  <c r="J4" i="10" s="1"/>
  <c r="I10" i="10"/>
  <c r="J10" i="10" s="1"/>
  <c r="K2" i="37" l="1"/>
  <c r="L4" i="37"/>
  <c r="L2" i="37" l="1"/>
</calcChain>
</file>

<file path=xl/sharedStrings.xml><?xml version="1.0" encoding="utf-8"?>
<sst xmlns="http://schemas.openxmlformats.org/spreadsheetml/2006/main" count="96" uniqueCount="56">
  <si>
    <t>送料</t>
  </si>
  <si>
    <t>利益額</t>
  </si>
  <si>
    <t>Bayma</t>
  </si>
  <si>
    <t>仕入れ</t>
  </si>
  <si>
    <t>収支</t>
  </si>
  <si>
    <t>商品</t>
  </si>
  <si>
    <t>商品名</t>
  </si>
  <si>
    <t>受注</t>
  </si>
  <si>
    <t>販売価格</t>
  </si>
  <si>
    <t>Total</t>
  </si>
  <si>
    <t>インチ計算</t>
  </si>
  <si>
    <t>インチ</t>
  </si>
  <si>
    <t>分子</t>
  </si>
  <si>
    <t>分母</t>
  </si>
  <si>
    <t>/</t>
  </si>
  <si>
    <t>cm</t>
  </si>
  <si>
    <t>Ship</t>
  </si>
  <si>
    <t>関税等</t>
  </si>
  <si>
    <t>仕入先</t>
  </si>
  <si>
    <t>ft</t>
  </si>
  <si>
    <t>in</t>
  </si>
  <si>
    <t>AUD</t>
  </si>
  <si>
    <t>備考</t>
  </si>
  <si>
    <t>USD</t>
  </si>
  <si>
    <t>レート</t>
  </si>
  <si>
    <t>通貨</t>
  </si>
  <si>
    <t>ポンド</t>
  </si>
  <si>
    <t>ユーロ</t>
  </si>
  <si>
    <t>URL 2</t>
  </si>
  <si>
    <t>進捗</t>
  </si>
  <si>
    <t>価格</t>
  </si>
  <si>
    <t>円</t>
  </si>
  <si>
    <t>CAD</t>
  </si>
  <si>
    <t>フィート</t>
  </si>
  <si>
    <t>日付</t>
  </si>
  <si>
    <t>CashBack</t>
  </si>
  <si>
    <t>Buyma</t>
  </si>
  <si>
    <t>とりあえず</t>
  </si>
  <si>
    <t>Keep</t>
  </si>
  <si>
    <t>URL 1</t>
  </si>
  <si>
    <t>←今月の目標利益を入力</t>
  </si>
  <si>
    <t>←目標利益まであといくらか</t>
  </si>
  <si>
    <t>URL*****</t>
  </si>
  <si>
    <t>GUCCIトートバッグ</t>
  </si>
  <si>
    <t>モデリング先リストアップ</t>
  </si>
  <si>
    <t>URL***</t>
  </si>
  <si>
    <t>↑為替レートの変動にあわせてレートを変更</t>
  </si>
  <si>
    <t>あいうえおかきくけこ</t>
  </si>
  <si>
    <t>仕入先のページURL</t>
  </si>
  <si>
    <t>複数カラーなどある場合はURL 2や備考欄に記載。</t>
  </si>
  <si>
    <t>BUYMAでの販売価格を記載</t>
  </si>
  <si>
    <t>出品が終われば、外注さんが「完了」などと記載</t>
  </si>
  <si>
    <t>在庫切れなどで出品できなかった場合は赤字で「完売」と記載すると分かりやすい。</t>
  </si>
  <si>
    <t>気になるショッパーがみつかれば</t>
  </si>
  <si>
    <t>こちらにショッパーページURLを入力。</t>
  </si>
  <si>
    <t>次回も継続して見たいショッパーを貯めていく。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</si>
</sst>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[$€-2]\ #,##0;[Red]\-[$€-2]\ #,##0"/>
    <numFmt numFmtId="178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2"/>
      <scheme val="minor"/>
    </font>
    <font>
      <b/>
      <sz val="14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7" fontId="0" fillId="0" borderId="0"/>
    <xf numFmtId="176" fontId="2" fillId="0" borderId="0" applyFon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3" fillId="0" borderId="0" applyNumberFormat="0" applyFill="0" applyBorder="0" applyAlignment="0" applyProtection="0"/>
  </cellStyleXfs>
  <cellXfs count="76">
    <xf numFmtId="177" fontId="0" fillId="0" borderId="0" xfId="0"/>
    <xf numFmtId="1" fontId="6" fillId="0" borderId="0" xfId="0" applyNumberFormat="1" applyFont="1"/>
    <xf numFmtId="1" fontId="4" fillId="0" borderId="0" xfId="0" applyNumberFormat="1" applyFont="1"/>
    <xf numFmtId="1" fontId="5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76" fontId="8" fillId="0" borderId="0" xfId="1" applyFont="1"/>
    <xf numFmtId="9" fontId="8" fillId="0" borderId="0" xfId="4" applyFont="1"/>
    <xf numFmtId="176" fontId="8" fillId="3" borderId="1" xfId="1" applyFont="1" applyFill="1" applyBorder="1"/>
    <xf numFmtId="9" fontId="8" fillId="3" borderId="1" xfId="4" applyFont="1" applyFill="1" applyBorder="1"/>
    <xf numFmtId="16" fontId="8" fillId="0" borderId="1" xfId="0" applyNumberFormat="1" applyFont="1" applyBorder="1"/>
    <xf numFmtId="176" fontId="8" fillId="0" borderId="1" xfId="1" applyFont="1" applyBorder="1"/>
    <xf numFmtId="9" fontId="8" fillId="0" borderId="1" xfId="4" applyFont="1" applyBorder="1"/>
    <xf numFmtId="176" fontId="11" fillId="0" borderId="1" xfId="1" applyFont="1" applyBorder="1"/>
    <xf numFmtId="177" fontId="3" fillId="0" borderId="0" xfId="2"/>
    <xf numFmtId="177" fontId="9" fillId="0" borderId="1" xfId="2" applyFont="1" applyBorder="1"/>
    <xf numFmtId="177" fontId="3" fillId="0" borderId="1" xfId="2" applyBorder="1"/>
    <xf numFmtId="176" fontId="14" fillId="0" borderId="0" xfId="1" applyFont="1"/>
    <xf numFmtId="178" fontId="14" fillId="0" borderId="0" xfId="4" applyNumberFormat="1" applyFont="1"/>
    <xf numFmtId="0" fontId="8" fillId="3" borderId="1" xfId="1" applyNumberFormat="1" applyFont="1" applyFill="1" applyBorder="1"/>
    <xf numFmtId="0" fontId="0" fillId="0" borderId="0" xfId="0" applyNumberFormat="1"/>
    <xf numFmtId="0" fontId="8" fillId="0" borderId="1" xfId="1" applyNumberFormat="1" applyFont="1" applyBorder="1"/>
    <xf numFmtId="0" fontId="8" fillId="5" borderId="1" xfId="1" applyNumberFormat="1" applyFont="1" applyFill="1" applyBorder="1"/>
    <xf numFmtId="0" fontId="8" fillId="0" borderId="0" xfId="0" applyNumberFormat="1" applyFont="1"/>
    <xf numFmtId="0" fontId="12" fillId="0" borderId="0" xfId="1" applyNumberFormat="1" applyFont="1"/>
    <xf numFmtId="0" fontId="6" fillId="0" borderId="0" xfId="0" applyNumberFormat="1" applyFont="1"/>
    <xf numFmtId="0" fontId="8" fillId="3" borderId="1" xfId="0" applyNumberFormat="1" applyFont="1" applyFill="1" applyBorder="1"/>
    <xf numFmtId="0" fontId="3" fillId="0" borderId="0" xfId="2" applyNumberFormat="1"/>
    <xf numFmtId="1" fontId="8" fillId="0" borderId="1" xfId="1" applyNumberFormat="1" applyFont="1" applyBorder="1"/>
    <xf numFmtId="9" fontId="0" fillId="0" borderId="0" xfId="4" applyFont="1"/>
    <xf numFmtId="177" fontId="11" fillId="0" borderId="1" xfId="0" applyFont="1" applyBorder="1"/>
    <xf numFmtId="176" fontId="10" fillId="0" borderId="0" xfId="0" applyNumberFormat="1" applyFont="1"/>
    <xf numFmtId="9" fontId="4" fillId="0" borderId="0" xfId="4" applyFont="1"/>
    <xf numFmtId="0" fontId="11" fillId="0" borderId="1" xfId="0" applyNumberFormat="1" applyFont="1" applyBorder="1"/>
    <xf numFmtId="1" fontId="0" fillId="0" borderId="0" xfId="0" applyNumberFormat="1"/>
    <xf numFmtId="177" fontId="0" fillId="0" borderId="1" xfId="0" applyBorder="1"/>
    <xf numFmtId="0" fontId="3" fillId="0" borderId="1" xfId="2" applyNumberFormat="1" applyFill="1" applyBorder="1"/>
    <xf numFmtId="0" fontId="8" fillId="6" borderId="1" xfId="1" applyNumberFormat="1" applyFont="1" applyFill="1" applyBorder="1"/>
    <xf numFmtId="9" fontId="8" fillId="6" borderId="1" xfId="4" applyFont="1" applyFill="1" applyBorder="1"/>
    <xf numFmtId="0" fontId="11" fillId="0" borderId="1" xfId="1" applyNumberFormat="1" applyFont="1" applyBorder="1"/>
    <xf numFmtId="0" fontId="9" fillId="0" borderId="1" xfId="2" applyNumberFormat="1" applyFont="1" applyFill="1" applyBorder="1"/>
    <xf numFmtId="0" fontId="1" fillId="0" borderId="1" xfId="0" applyNumberFormat="1" applyFont="1" applyBorder="1"/>
    <xf numFmtId="0" fontId="1" fillId="0" borderId="0" xfId="0" applyNumberFormat="1" applyFont="1"/>
    <xf numFmtId="176" fontId="1" fillId="0" borderId="1" xfId="1" applyFont="1" applyBorder="1"/>
    <xf numFmtId="0" fontId="3" fillId="0" borderId="0" xfId="2" applyNumberFormat="1" applyFill="1"/>
    <xf numFmtId="177" fontId="3" fillId="0" borderId="0" xfId="2" applyFill="1"/>
    <xf numFmtId="0" fontId="3" fillId="0" borderId="0" xfId="2" applyNumberFormat="1" applyFill="1" applyBorder="1"/>
    <xf numFmtId="176" fontId="1" fillId="0" borderId="1" xfId="1" applyFont="1" applyBorder="1" applyAlignment="1"/>
    <xf numFmtId="9" fontId="1" fillId="0" borderId="1" xfId="4" applyFont="1" applyBorder="1"/>
    <xf numFmtId="177" fontId="15" fillId="0" borderId="0" xfId="0" applyFont="1"/>
    <xf numFmtId="176" fontId="15" fillId="0" borderId="0" xfId="1" applyFont="1"/>
    <xf numFmtId="0" fontId="1" fillId="0" borderId="0" xfId="1" applyNumberFormat="1" applyFont="1" applyAlignment="1"/>
    <xf numFmtId="176" fontId="1" fillId="0" borderId="0" xfId="1" applyFont="1"/>
    <xf numFmtId="176" fontId="1" fillId="0" borderId="0" xfId="1" applyFont="1" applyFill="1"/>
    <xf numFmtId="9" fontId="1" fillId="0" borderId="0" xfId="4" applyFont="1"/>
    <xf numFmtId="178" fontId="1" fillId="0" borderId="0" xfId="4" applyNumberFormat="1" applyFont="1"/>
    <xf numFmtId="0" fontId="1" fillId="3" borderId="1" xfId="0" applyNumberFormat="1" applyFont="1" applyFill="1" applyBorder="1"/>
    <xf numFmtId="176" fontId="1" fillId="3" borderId="1" xfId="1" applyFont="1" applyFill="1" applyBorder="1"/>
    <xf numFmtId="176" fontId="1" fillId="3" borderId="1" xfId="1" applyFont="1" applyFill="1" applyBorder="1" applyAlignment="1">
      <alignment horizontal="center"/>
    </xf>
    <xf numFmtId="9" fontId="1" fillId="3" borderId="1" xfId="4" applyFont="1" applyFill="1" applyBorder="1"/>
    <xf numFmtId="176" fontId="1" fillId="0" borderId="1" xfId="1" applyFont="1" applyFill="1" applyBorder="1"/>
    <xf numFmtId="176" fontId="11" fillId="0" borderId="1" xfId="1" applyFont="1" applyFill="1" applyBorder="1"/>
    <xf numFmtId="16" fontId="1" fillId="0" borderId="1" xfId="0" applyNumberFormat="1" applyFont="1" applyBorder="1"/>
    <xf numFmtId="0" fontId="1" fillId="5" borderId="1" xfId="1" applyNumberFormat="1" applyFont="1" applyFill="1" applyBorder="1"/>
    <xf numFmtId="16" fontId="3" fillId="0" borderId="1" xfId="2" applyNumberFormat="1" applyFill="1" applyBorder="1"/>
    <xf numFmtId="176" fontId="11" fillId="0" borderId="2" xfId="1" applyFont="1" applyFill="1" applyBorder="1"/>
    <xf numFmtId="176" fontId="13" fillId="2" borderId="0" xfId="1" applyFont="1" applyFill="1"/>
    <xf numFmtId="177" fontId="13" fillId="0" borderId="0" xfId="0" applyFont="1"/>
    <xf numFmtId="16" fontId="8" fillId="0" borderId="0" xfId="0" applyNumberFormat="1" applyFont="1"/>
    <xf numFmtId="0" fontId="16" fillId="0" borderId="0" xfId="2" applyNumberFormat="1" applyFont="1"/>
    <xf numFmtId="177" fontId="16" fillId="0" borderId="0" xfId="2" applyFont="1"/>
    <xf numFmtId="177" fontId="16" fillId="0" borderId="0" xfId="0" applyFont="1"/>
    <xf numFmtId="0" fontId="0" fillId="0" borderId="1" xfId="0" applyNumberForma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</cellXfs>
  <cellStyles count="7">
    <cellStyle name="Hyperlink" xfId="3" xr:uid="{00000000-000B-0000-0000-000008000000}"/>
    <cellStyle name="パーセント" xfId="4" builtinId="5"/>
    <cellStyle name="ハイパーリンク" xfId="2" builtinId="8"/>
    <cellStyle name="ハイパーリンク 2" xfId="6" xr:uid="{35F6E63D-A581-480D-BFFB-86EF0556EA2A}"/>
    <cellStyle name="桁区切り" xfId="1" builtinId="6"/>
    <cellStyle name="桁区切り 2" xfId="5" xr:uid="{00000000-0005-0000-0000-00003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196850</xdr:colOff>
      <xdr:row>12</xdr:row>
      <xdr:rowOff>120650</xdr:rowOff>
    </xdr:from>
    <xdr:to>
      <xdr:col>6</xdr:col>
      <xdr:colOff>393700</xdr:colOff>
      <xdr:row>12</xdr:row>
      <xdr:rowOff>311150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6D4A88F-B830-4059-8AF5-51AE5255A08C}"/>
            </a:ext>
          </a:extLst>
        </xdr:cNvPr>
        <xdr:cNvSpPr/>
      </xdr:nvSpPr>
      <xdr:spPr>
        <a:xfrm>
          <a:off x="274320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196850</xdr:colOff>
      <xdr:row>15</xdr:row>
      <xdr:rowOff>120650</xdr:rowOff>
    </xdr:from>
    <xdr:to>
      <xdr:col>6</xdr:col>
      <xdr:colOff>393700</xdr:colOff>
      <xdr:row>15</xdr:row>
      <xdr:rowOff>311150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A4CE946-5883-4A28-A43B-D73260DF5648}"/>
            </a:ext>
          </a:extLst>
        </xdr:cNvPr>
        <xdr:cNvSpPr/>
      </xdr:nvSpPr>
      <xdr:spPr>
        <a:xfrm>
          <a:off x="274955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196850</xdr:colOff>
      <xdr:row>18</xdr:row>
      <xdr:rowOff>120650</xdr:rowOff>
    </xdr:from>
    <xdr:to>
      <xdr:col>6</xdr:col>
      <xdr:colOff>393700</xdr:colOff>
      <xdr:row>18</xdr:row>
      <xdr:rowOff>311150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349D4885-D57E-4A7B-8E64-423B54CD5DEF}"/>
            </a:ext>
          </a:extLst>
        </xdr:cNvPr>
        <xdr:cNvSpPr/>
      </xdr:nvSpPr>
      <xdr:spPr>
        <a:xfrm>
          <a:off x="274955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196850</xdr:colOff>
      <xdr:row>15</xdr:row>
      <xdr:rowOff>120650</xdr:rowOff>
    </xdr:from>
    <xdr:to>
      <xdr:col>6</xdr:col>
      <xdr:colOff>393700</xdr:colOff>
      <xdr:row>15</xdr:row>
      <xdr:rowOff>311150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EC01BEB-CE04-467D-ADF7-C11F5EE91D98}"/>
            </a:ext>
          </a:extLst>
        </xdr:cNvPr>
        <xdr:cNvSpPr/>
      </xdr:nvSpPr>
      <xdr:spPr>
        <a:xfrm>
          <a:off x="274955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196850</xdr:colOff>
      <xdr:row>18</xdr:row>
      <xdr:rowOff>120650</xdr:rowOff>
    </xdr:from>
    <xdr:to>
      <xdr:col>6</xdr:col>
      <xdr:colOff>393700</xdr:colOff>
      <xdr:row>18</xdr:row>
      <xdr:rowOff>311150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B237D144-920E-4555-A0B2-41100EA56978}"/>
            </a:ext>
          </a:extLst>
        </xdr:cNvPr>
        <xdr:cNvSpPr/>
      </xdr:nvSpPr>
      <xdr:spPr>
        <a:xfrm>
          <a:off x="274955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184150</xdr:colOff>
      <xdr:row>3</xdr:row>
      <xdr:rowOff>120650</xdr:rowOff>
    </xdr:from>
    <xdr:to>
      <xdr:col>4</xdr:col>
      <xdr:colOff>381000</xdr:colOff>
      <xdr:row>3</xdr:row>
      <xdr:rowOff>311150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D87BBFC5-D95C-4485-B9F2-5BA4274962DC}"/>
            </a:ext>
          </a:extLst>
        </xdr:cNvPr>
        <xdr:cNvSpPr/>
      </xdr:nvSpPr>
      <xdr:spPr>
        <a:xfrm>
          <a:off x="699770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184150</xdr:colOff>
      <xdr:row>6</xdr:row>
      <xdr:rowOff>120650</xdr:rowOff>
    </xdr:from>
    <xdr:to>
      <xdr:col>4</xdr:col>
      <xdr:colOff>381000</xdr:colOff>
      <xdr:row>6</xdr:row>
      <xdr:rowOff>311150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A8D12871-A091-44BC-B58D-90C27D3C02C0}"/>
            </a:ext>
          </a:extLst>
        </xdr:cNvPr>
        <xdr:cNvSpPr/>
      </xdr:nvSpPr>
      <xdr:spPr>
        <a:xfrm>
          <a:off x="6997700" y="72390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184150</xdr:colOff>
      <xdr:row>9</xdr:row>
      <xdr:rowOff>120650</xdr:rowOff>
    </xdr:from>
    <xdr:to>
      <xdr:col>4</xdr:col>
      <xdr:colOff>381000</xdr:colOff>
      <xdr:row>9</xdr:row>
      <xdr:rowOff>311150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84EDB804-B4A1-4051-A5C7-5E6C45FF81FE}"/>
            </a:ext>
          </a:extLst>
        </xdr:cNvPr>
        <xdr:cNvSpPr/>
      </xdr:nvSpPr>
      <xdr:spPr>
        <a:xfrm>
          <a:off x="6997700" y="1479550"/>
          <a:ext cx="806450" cy="1905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DB9E4-348E-415E-9736-C576D565EA52}">
  <dimension ref="A1:N103"/>
  <sheetViews>
    <sheetView tabSelected="1" workbookViewId="0">
      <pane ySplit="3" topLeftCell="A4" activePane="bottomLeft" state="frozen"/>
      <selection pane="bottomLeft" activeCell="D7" sqref="D7"/>
    </sheetView>
  </sheetViews>
  <sheetFormatPr defaultColWidth="8.75" defaultRowHeight="16.5" x14ac:dyDescent="0.5"/>
  <cols>
    <col min="1" max="1" width="3.83203125" style="51" bestFit="1" customWidth="1"/>
    <col min="2" max="2" width="6.83203125" style="51" bestFit="1" customWidth="1"/>
    <col min="3" max="3" width="8.25" style="51" customWidth="1"/>
    <col min="4" max="4" width="26.33203125" style="51" customWidth="1"/>
    <col min="5" max="5" width="10.08203125" style="51" bestFit="1" customWidth="1"/>
    <col min="6" max="6" width="10.08203125" style="52" bestFit="1" customWidth="1"/>
    <col min="7" max="8" width="8.5" style="51" bestFit="1" customWidth="1"/>
    <col min="9" max="9" width="7.4140625" style="52" bestFit="1" customWidth="1"/>
    <col min="10" max="10" width="8.4140625" style="52" customWidth="1"/>
    <col min="11" max="11" width="8.4140625" style="51" bestFit="1" customWidth="1"/>
    <col min="12" max="12" width="7.25" style="51" bestFit="1" customWidth="1"/>
    <col min="13" max="13" width="9.4140625" style="51" customWidth="1"/>
    <col min="14" max="16384" width="8.75" style="51"/>
  </cols>
  <sheetData>
    <row r="1" spans="1:14" ht="18" x14ac:dyDescent="0.55000000000000004">
      <c r="A1" s="44"/>
      <c r="B1" s="44"/>
      <c r="C1" s="44"/>
      <c r="D1" s="53"/>
      <c r="E1" s="54"/>
      <c r="F1" s="54"/>
      <c r="G1" s="54"/>
      <c r="H1" s="54"/>
      <c r="I1" s="54"/>
      <c r="J1" s="54"/>
      <c r="K1" s="55"/>
      <c r="L1" s="56"/>
      <c r="M1" s="68">
        <v>300000</v>
      </c>
      <c r="N1" s="51" t="s">
        <v>40</v>
      </c>
    </row>
    <row r="2" spans="1:14" ht="18" x14ac:dyDescent="0.55000000000000004">
      <c r="A2" s="44"/>
      <c r="B2" s="44"/>
      <c r="C2" s="44"/>
      <c r="D2" s="44" t="s">
        <v>9</v>
      </c>
      <c r="E2" s="54">
        <f>SUM(E4:E116)</f>
        <v>100000</v>
      </c>
      <c r="F2" s="54">
        <f>SUM(F4:F116)</f>
        <v>60000</v>
      </c>
      <c r="G2" s="54"/>
      <c r="H2" s="54"/>
      <c r="I2" s="54">
        <f>SUM(I4:I116)</f>
        <v>1200</v>
      </c>
      <c r="J2" s="54">
        <f>SUM(J4:J116)</f>
        <v>0</v>
      </c>
      <c r="K2" s="55">
        <f>SUM(K4:K116)</f>
        <v>31100</v>
      </c>
      <c r="L2" s="57">
        <f>K2/E2</f>
        <v>0.311</v>
      </c>
      <c r="M2" s="33">
        <f>K2-M1</f>
        <v>-268900</v>
      </c>
      <c r="N2" s="51" t="s">
        <v>41</v>
      </c>
    </row>
    <row r="3" spans="1:14" ht="18" x14ac:dyDescent="0.55000000000000004">
      <c r="A3" s="43"/>
      <c r="B3" s="58" t="s">
        <v>7</v>
      </c>
      <c r="C3" s="58" t="s">
        <v>18</v>
      </c>
      <c r="D3" s="58" t="s">
        <v>6</v>
      </c>
      <c r="E3" s="59" t="s">
        <v>8</v>
      </c>
      <c r="F3" s="59" t="s">
        <v>3</v>
      </c>
      <c r="G3" s="59" t="s">
        <v>36</v>
      </c>
      <c r="H3" s="59" t="s">
        <v>17</v>
      </c>
      <c r="I3" s="59" t="s">
        <v>0</v>
      </c>
      <c r="J3" s="60" t="s">
        <v>35</v>
      </c>
      <c r="K3" s="59" t="s">
        <v>1</v>
      </c>
      <c r="L3" s="61"/>
      <c r="M3" s="54"/>
    </row>
    <row r="4" spans="1:14" ht="18" x14ac:dyDescent="0.55000000000000004">
      <c r="A4" s="43">
        <v>1</v>
      </c>
      <c r="B4" s="64">
        <v>44950</v>
      </c>
      <c r="C4" s="38" t="s">
        <v>42</v>
      </c>
      <c r="D4" s="35" t="s">
        <v>43</v>
      </c>
      <c r="E4" s="63">
        <v>100000</v>
      </c>
      <c r="F4" s="62">
        <v>60000</v>
      </c>
      <c r="G4" s="49">
        <f>E4*7.7%</f>
        <v>7700</v>
      </c>
      <c r="H4" s="45"/>
      <c r="I4" s="45">
        <v>1200</v>
      </c>
      <c r="J4" s="45"/>
      <c r="K4" s="49">
        <f>E4-(F4+G4+H4+I4)+J4</f>
        <v>31100</v>
      </c>
      <c r="L4" s="50">
        <f t="shared" ref="L4:L35" si="0">K4/E4</f>
        <v>0.311</v>
      </c>
      <c r="M4" s="44"/>
    </row>
    <row r="5" spans="1:14" ht="18" x14ac:dyDescent="0.55000000000000004">
      <c r="A5" s="43">
        <f>A4+1</f>
        <v>2</v>
      </c>
      <c r="B5" s="64"/>
      <c r="C5" s="42"/>
      <c r="D5" s="35"/>
      <c r="E5" s="63"/>
      <c r="F5" s="62"/>
      <c r="G5" s="49">
        <f t="shared" ref="G5:G68" si="1">E5*7.7%</f>
        <v>0</v>
      </c>
      <c r="H5" s="45"/>
      <c r="I5" s="45"/>
      <c r="J5" s="45"/>
      <c r="K5" s="49">
        <f t="shared" ref="K5:K68" si="2">E5-(F5+G5+H5+I5)+J5</f>
        <v>0</v>
      </c>
      <c r="L5" s="50" t="e">
        <f t="shared" si="0"/>
        <v>#DIV/0!</v>
      </c>
      <c r="M5" s="44"/>
    </row>
    <row r="6" spans="1:14" ht="18" x14ac:dyDescent="0.55000000000000004">
      <c r="A6" s="43">
        <f t="shared" ref="A6:A69" si="3">A5+1</f>
        <v>3</v>
      </c>
      <c r="B6" s="64"/>
      <c r="C6" s="38"/>
      <c r="D6" s="35"/>
      <c r="E6" s="63"/>
      <c r="F6" s="62"/>
      <c r="G6" s="49">
        <f t="shared" si="1"/>
        <v>0</v>
      </c>
      <c r="H6" s="45"/>
      <c r="I6" s="45"/>
      <c r="J6" s="45"/>
      <c r="K6" s="49">
        <f t="shared" si="2"/>
        <v>0</v>
      </c>
      <c r="L6" s="50" t="e">
        <f t="shared" si="0"/>
        <v>#DIV/0!</v>
      </c>
      <c r="M6" s="44"/>
    </row>
    <row r="7" spans="1:14" ht="18" x14ac:dyDescent="0.55000000000000004">
      <c r="A7" s="43">
        <f t="shared" si="3"/>
        <v>4</v>
      </c>
      <c r="B7" s="64"/>
      <c r="C7" s="38"/>
      <c r="D7" s="35"/>
      <c r="E7" s="63"/>
      <c r="F7" s="62"/>
      <c r="G7" s="49">
        <f t="shared" si="1"/>
        <v>0</v>
      </c>
      <c r="H7" s="45"/>
      <c r="I7" s="45"/>
      <c r="J7" s="45"/>
      <c r="K7" s="49">
        <f t="shared" si="2"/>
        <v>0</v>
      </c>
      <c r="L7" s="50" t="e">
        <f t="shared" si="0"/>
        <v>#DIV/0!</v>
      </c>
      <c r="M7" s="44"/>
    </row>
    <row r="8" spans="1:14" ht="18" x14ac:dyDescent="0.55000000000000004">
      <c r="A8" s="43">
        <f t="shared" si="3"/>
        <v>5</v>
      </c>
      <c r="B8" s="64"/>
      <c r="C8" s="42"/>
      <c r="D8" s="35"/>
      <c r="E8" s="63"/>
      <c r="F8" s="62"/>
      <c r="G8" s="49">
        <f t="shared" si="1"/>
        <v>0</v>
      </c>
      <c r="H8" s="45"/>
      <c r="I8" s="45"/>
      <c r="J8" s="45"/>
      <c r="K8" s="49">
        <f t="shared" si="2"/>
        <v>0</v>
      </c>
      <c r="L8" s="50" t="e">
        <f t="shared" si="0"/>
        <v>#DIV/0!</v>
      </c>
      <c r="M8" s="44"/>
    </row>
    <row r="9" spans="1:14" ht="18" x14ac:dyDescent="0.55000000000000004">
      <c r="A9" s="43">
        <f t="shared" si="3"/>
        <v>6</v>
      </c>
      <c r="B9" s="64"/>
      <c r="C9" s="38"/>
      <c r="D9" s="35"/>
      <c r="E9" s="63"/>
      <c r="F9" s="62"/>
      <c r="G9" s="49">
        <f t="shared" si="1"/>
        <v>0</v>
      </c>
      <c r="H9" s="45"/>
      <c r="I9" s="45"/>
      <c r="J9" s="45"/>
      <c r="K9" s="49">
        <f t="shared" si="2"/>
        <v>0</v>
      </c>
      <c r="L9" s="50" t="e">
        <f t="shared" si="0"/>
        <v>#DIV/0!</v>
      </c>
      <c r="M9" s="44"/>
    </row>
    <row r="10" spans="1:14" ht="18" x14ac:dyDescent="0.55000000000000004">
      <c r="A10" s="43">
        <f t="shared" si="3"/>
        <v>7</v>
      </c>
      <c r="B10" s="64"/>
      <c r="C10" s="38"/>
      <c r="D10" s="35"/>
      <c r="E10" s="63"/>
      <c r="F10" s="62"/>
      <c r="G10" s="49">
        <f t="shared" si="1"/>
        <v>0</v>
      </c>
      <c r="H10" s="45"/>
      <c r="I10" s="45"/>
      <c r="J10" s="45"/>
      <c r="K10" s="49">
        <f t="shared" si="2"/>
        <v>0</v>
      </c>
      <c r="L10" s="50" t="e">
        <f t="shared" si="0"/>
        <v>#DIV/0!</v>
      </c>
      <c r="M10" s="44"/>
    </row>
    <row r="11" spans="1:14" ht="18" x14ac:dyDescent="0.55000000000000004">
      <c r="A11" s="43">
        <f t="shared" si="3"/>
        <v>8</v>
      </c>
      <c r="B11" s="64"/>
      <c r="C11" s="38"/>
      <c r="D11" s="35"/>
      <c r="E11" s="63"/>
      <c r="F11" s="62"/>
      <c r="G11" s="49">
        <f t="shared" si="1"/>
        <v>0</v>
      </c>
      <c r="H11" s="45"/>
      <c r="I11" s="45"/>
      <c r="J11" s="45"/>
      <c r="K11" s="49">
        <f t="shared" si="2"/>
        <v>0</v>
      </c>
      <c r="L11" s="50" t="e">
        <f t="shared" si="0"/>
        <v>#DIV/0!</v>
      </c>
      <c r="M11" s="44"/>
    </row>
    <row r="12" spans="1:14" ht="18" x14ac:dyDescent="0.55000000000000004">
      <c r="A12" s="43">
        <f t="shared" si="3"/>
        <v>9</v>
      </c>
      <c r="B12" s="64"/>
      <c r="C12" s="42"/>
      <c r="D12" s="35"/>
      <c r="E12" s="63"/>
      <c r="F12" s="62"/>
      <c r="G12" s="49">
        <f t="shared" si="1"/>
        <v>0</v>
      </c>
      <c r="H12" s="45"/>
      <c r="I12" s="45"/>
      <c r="J12" s="45"/>
      <c r="K12" s="49">
        <f t="shared" si="2"/>
        <v>0</v>
      </c>
      <c r="L12" s="50" t="e">
        <f t="shared" si="0"/>
        <v>#DIV/0!</v>
      </c>
      <c r="M12" s="44"/>
    </row>
    <row r="13" spans="1:14" ht="18" x14ac:dyDescent="0.55000000000000004">
      <c r="A13" s="43">
        <f t="shared" si="3"/>
        <v>10</v>
      </c>
      <c r="B13" s="64"/>
      <c r="C13" s="38"/>
      <c r="D13" s="35"/>
      <c r="E13" s="63"/>
      <c r="F13" s="62"/>
      <c r="G13" s="49">
        <f t="shared" si="1"/>
        <v>0</v>
      </c>
      <c r="H13" s="45"/>
      <c r="I13" s="45"/>
      <c r="J13" s="45"/>
      <c r="K13" s="49">
        <f t="shared" si="2"/>
        <v>0</v>
      </c>
      <c r="L13" s="50" t="e">
        <f t="shared" si="0"/>
        <v>#DIV/0!</v>
      </c>
      <c r="M13" s="44"/>
    </row>
    <row r="14" spans="1:14" ht="18" x14ac:dyDescent="0.55000000000000004">
      <c r="A14" s="43">
        <f t="shared" si="3"/>
        <v>11</v>
      </c>
      <c r="B14" s="64"/>
      <c r="C14" s="38"/>
      <c r="D14" s="35"/>
      <c r="E14" s="67"/>
      <c r="F14" s="62"/>
      <c r="G14" s="49">
        <f t="shared" si="1"/>
        <v>0</v>
      </c>
      <c r="H14" s="45"/>
      <c r="I14" s="45"/>
      <c r="J14" s="45"/>
      <c r="K14" s="49">
        <f t="shared" si="2"/>
        <v>0</v>
      </c>
      <c r="L14" s="50" t="e">
        <f t="shared" si="0"/>
        <v>#DIV/0!</v>
      </c>
      <c r="M14" s="44"/>
    </row>
    <row r="15" spans="1:14" ht="18" x14ac:dyDescent="0.55000000000000004">
      <c r="A15" s="43">
        <f t="shared" si="3"/>
        <v>12</v>
      </c>
      <c r="B15" s="64"/>
      <c r="C15" s="66"/>
      <c r="D15" s="35"/>
      <c r="E15" s="63"/>
      <c r="F15" s="62"/>
      <c r="G15" s="49">
        <f t="shared" si="1"/>
        <v>0</v>
      </c>
      <c r="H15" s="45"/>
      <c r="I15" s="45"/>
      <c r="J15" s="45"/>
      <c r="K15" s="49">
        <f t="shared" si="2"/>
        <v>0</v>
      </c>
      <c r="L15" s="50" t="e">
        <f t="shared" si="0"/>
        <v>#DIV/0!</v>
      </c>
      <c r="M15" s="44"/>
    </row>
    <row r="16" spans="1:14" ht="18" x14ac:dyDescent="0.55000000000000004">
      <c r="A16" s="43">
        <f t="shared" si="3"/>
        <v>13</v>
      </c>
      <c r="B16" s="64"/>
      <c r="C16" s="42"/>
      <c r="D16" s="35"/>
      <c r="E16" s="63"/>
      <c r="F16" s="62"/>
      <c r="G16" s="49">
        <f t="shared" si="1"/>
        <v>0</v>
      </c>
      <c r="H16" s="45"/>
      <c r="I16" s="45"/>
      <c r="J16" s="62"/>
      <c r="K16" s="49">
        <f t="shared" si="2"/>
        <v>0</v>
      </c>
      <c r="L16" s="50" t="e">
        <f t="shared" si="0"/>
        <v>#DIV/0!</v>
      </c>
      <c r="M16" s="44"/>
    </row>
    <row r="17" spans="1:13" ht="18" x14ac:dyDescent="0.55000000000000004">
      <c r="A17" s="43">
        <f t="shared" si="3"/>
        <v>14</v>
      </c>
      <c r="B17" s="64"/>
      <c r="C17" s="38"/>
      <c r="D17" s="35"/>
      <c r="E17" s="63"/>
      <c r="F17" s="62"/>
      <c r="G17" s="49">
        <f t="shared" si="1"/>
        <v>0</v>
      </c>
      <c r="H17" s="45"/>
      <c r="I17" s="45"/>
      <c r="J17" s="45"/>
      <c r="K17" s="49">
        <f t="shared" si="2"/>
        <v>0</v>
      </c>
      <c r="L17" s="50" t="e">
        <f t="shared" si="0"/>
        <v>#DIV/0!</v>
      </c>
      <c r="M17" s="44"/>
    </row>
    <row r="18" spans="1:13" ht="18" x14ac:dyDescent="0.55000000000000004">
      <c r="A18" s="43">
        <f t="shared" si="3"/>
        <v>15</v>
      </c>
      <c r="B18" s="64"/>
      <c r="C18" s="38"/>
      <c r="D18" s="35"/>
      <c r="E18" s="63"/>
      <c r="F18" s="62"/>
      <c r="G18" s="49">
        <f t="shared" si="1"/>
        <v>0</v>
      </c>
      <c r="H18" s="45"/>
      <c r="I18" s="45"/>
      <c r="J18" s="45"/>
      <c r="K18" s="49">
        <f t="shared" si="2"/>
        <v>0</v>
      </c>
      <c r="L18" s="50" t="e">
        <f t="shared" si="0"/>
        <v>#DIV/0!</v>
      </c>
      <c r="M18" s="44"/>
    </row>
    <row r="19" spans="1:13" ht="18" x14ac:dyDescent="0.55000000000000004">
      <c r="A19" s="43">
        <f t="shared" si="3"/>
        <v>16</v>
      </c>
      <c r="B19" s="64"/>
      <c r="C19" s="38"/>
      <c r="D19" s="35"/>
      <c r="E19" s="63"/>
      <c r="F19" s="62"/>
      <c r="G19" s="49">
        <f t="shared" si="1"/>
        <v>0</v>
      </c>
      <c r="H19" s="45"/>
      <c r="I19" s="45"/>
      <c r="J19" s="45"/>
      <c r="K19" s="49">
        <f t="shared" si="2"/>
        <v>0</v>
      </c>
      <c r="L19" s="50" t="e">
        <f t="shared" si="0"/>
        <v>#DIV/0!</v>
      </c>
      <c r="M19" s="44"/>
    </row>
    <row r="20" spans="1:13" ht="18" x14ac:dyDescent="0.55000000000000004">
      <c r="A20" s="43">
        <f t="shared" si="3"/>
        <v>17</v>
      </c>
      <c r="B20" s="64"/>
      <c r="C20" s="38"/>
      <c r="D20" s="35"/>
      <c r="E20" s="63"/>
      <c r="F20" s="62"/>
      <c r="G20" s="49">
        <f t="shared" si="1"/>
        <v>0</v>
      </c>
      <c r="H20" s="45"/>
      <c r="I20" s="45"/>
      <c r="J20" s="45"/>
      <c r="K20" s="49">
        <f t="shared" si="2"/>
        <v>0</v>
      </c>
      <c r="L20" s="50" t="e">
        <f t="shared" si="0"/>
        <v>#DIV/0!</v>
      </c>
      <c r="M20" s="44"/>
    </row>
    <row r="21" spans="1:13" ht="18" x14ac:dyDescent="0.55000000000000004">
      <c r="A21" s="43">
        <f t="shared" si="3"/>
        <v>18</v>
      </c>
      <c r="B21" s="64"/>
      <c r="C21" s="42"/>
      <c r="D21" s="35"/>
      <c r="E21" s="63"/>
      <c r="F21" s="62"/>
      <c r="G21" s="49">
        <f t="shared" si="1"/>
        <v>0</v>
      </c>
      <c r="H21" s="45"/>
      <c r="I21" s="45"/>
      <c r="J21" s="45"/>
      <c r="K21" s="49">
        <f t="shared" si="2"/>
        <v>0</v>
      </c>
      <c r="L21" s="50" t="e">
        <f t="shared" si="0"/>
        <v>#DIV/0!</v>
      </c>
      <c r="M21" s="44"/>
    </row>
    <row r="22" spans="1:13" ht="18" x14ac:dyDescent="0.55000000000000004">
      <c r="A22" s="43">
        <f t="shared" si="3"/>
        <v>19</v>
      </c>
      <c r="B22" s="64"/>
      <c r="C22" s="42"/>
      <c r="D22" s="35"/>
      <c r="E22" s="63"/>
      <c r="F22" s="62"/>
      <c r="G22" s="49">
        <f t="shared" si="1"/>
        <v>0</v>
      </c>
      <c r="H22" s="45"/>
      <c r="I22" s="45"/>
      <c r="J22" s="45"/>
      <c r="K22" s="49">
        <f t="shared" si="2"/>
        <v>0</v>
      </c>
      <c r="L22" s="50" t="e">
        <f t="shared" si="0"/>
        <v>#DIV/0!</v>
      </c>
      <c r="M22" s="44"/>
    </row>
    <row r="23" spans="1:13" ht="18" x14ac:dyDescent="0.55000000000000004">
      <c r="A23" s="43">
        <f t="shared" si="3"/>
        <v>20</v>
      </c>
      <c r="B23" s="64"/>
      <c r="C23" s="17"/>
      <c r="D23" s="32"/>
      <c r="E23" s="67"/>
      <c r="F23" s="62"/>
      <c r="G23" s="49">
        <f t="shared" si="1"/>
        <v>0</v>
      </c>
      <c r="H23" s="45"/>
      <c r="I23" s="45"/>
      <c r="J23" s="45"/>
      <c r="K23" s="49">
        <f t="shared" si="2"/>
        <v>0</v>
      </c>
      <c r="L23" s="50" t="e">
        <f t="shared" si="0"/>
        <v>#DIV/0!</v>
      </c>
      <c r="M23" s="44"/>
    </row>
    <row r="24" spans="1:13" ht="18" x14ac:dyDescent="0.55000000000000004">
      <c r="A24" s="43">
        <f t="shared" si="3"/>
        <v>21</v>
      </c>
      <c r="B24" s="64"/>
      <c r="C24" s="17"/>
      <c r="D24" s="32"/>
      <c r="E24" s="67"/>
      <c r="F24" s="62"/>
      <c r="G24" s="49">
        <f t="shared" si="1"/>
        <v>0</v>
      </c>
      <c r="H24" s="45"/>
      <c r="I24" s="45"/>
      <c r="J24" s="45"/>
      <c r="K24" s="49">
        <f t="shared" si="2"/>
        <v>0</v>
      </c>
      <c r="L24" s="50" t="e">
        <f t="shared" si="0"/>
        <v>#DIV/0!</v>
      </c>
      <c r="M24" s="44"/>
    </row>
    <row r="25" spans="1:13" ht="18" x14ac:dyDescent="0.55000000000000004">
      <c r="A25" s="43">
        <f t="shared" si="3"/>
        <v>22</v>
      </c>
      <c r="B25" s="64"/>
      <c r="C25" s="17"/>
      <c r="D25" s="32"/>
      <c r="E25" s="67"/>
      <c r="F25" s="62"/>
      <c r="G25" s="49">
        <f t="shared" si="1"/>
        <v>0</v>
      </c>
      <c r="H25" s="45"/>
      <c r="I25" s="45"/>
      <c r="J25" s="45"/>
      <c r="K25" s="49">
        <f t="shared" si="2"/>
        <v>0</v>
      </c>
      <c r="L25" s="50" t="e">
        <f t="shared" si="0"/>
        <v>#DIV/0!</v>
      </c>
      <c r="M25" s="44"/>
    </row>
    <row r="26" spans="1:13" ht="18" x14ac:dyDescent="0.55000000000000004">
      <c r="A26" s="43">
        <f t="shared" si="3"/>
        <v>23</v>
      </c>
      <c r="B26" s="64"/>
      <c r="C26" s="17"/>
      <c r="D26" s="32"/>
      <c r="E26" s="67"/>
      <c r="F26" s="62"/>
      <c r="G26" s="49">
        <f t="shared" si="1"/>
        <v>0</v>
      </c>
      <c r="H26" s="45"/>
      <c r="I26" s="45"/>
      <c r="J26" s="45"/>
      <c r="K26" s="49">
        <f t="shared" si="2"/>
        <v>0</v>
      </c>
      <c r="L26" s="50" t="e">
        <f t="shared" si="0"/>
        <v>#DIV/0!</v>
      </c>
      <c r="M26" s="44"/>
    </row>
    <row r="27" spans="1:13" ht="18" x14ac:dyDescent="0.55000000000000004">
      <c r="A27" s="43">
        <f t="shared" si="3"/>
        <v>24</v>
      </c>
      <c r="B27" s="64"/>
      <c r="C27" s="17"/>
      <c r="D27" s="32"/>
      <c r="E27" s="67"/>
      <c r="F27" s="62"/>
      <c r="G27" s="49">
        <f t="shared" si="1"/>
        <v>0</v>
      </c>
      <c r="H27" s="45"/>
      <c r="I27" s="45"/>
      <c r="J27" s="45"/>
      <c r="K27" s="49">
        <f t="shared" si="2"/>
        <v>0</v>
      </c>
      <c r="L27" s="50" t="e">
        <f t="shared" si="0"/>
        <v>#DIV/0!</v>
      </c>
      <c r="M27" s="44"/>
    </row>
    <row r="28" spans="1:13" ht="18" x14ac:dyDescent="0.55000000000000004">
      <c r="A28" s="43">
        <f t="shared" si="3"/>
        <v>25</v>
      </c>
      <c r="B28" s="64"/>
      <c r="C28" s="17"/>
      <c r="D28" s="32"/>
      <c r="E28" s="67"/>
      <c r="F28" s="62"/>
      <c r="G28" s="49">
        <f t="shared" si="1"/>
        <v>0</v>
      </c>
      <c r="H28" s="45"/>
      <c r="I28" s="45"/>
      <c r="J28" s="45"/>
      <c r="K28" s="49">
        <f t="shared" si="2"/>
        <v>0</v>
      </c>
      <c r="L28" s="50" t="e">
        <f t="shared" si="0"/>
        <v>#DIV/0!</v>
      </c>
      <c r="M28" s="44"/>
    </row>
    <row r="29" spans="1:13" ht="18" x14ac:dyDescent="0.55000000000000004">
      <c r="A29" s="43">
        <f t="shared" si="3"/>
        <v>26</v>
      </c>
      <c r="B29" s="64"/>
      <c r="C29" s="17"/>
      <c r="D29" s="32"/>
      <c r="E29" s="67"/>
      <c r="F29" s="62"/>
      <c r="G29" s="49">
        <f t="shared" si="1"/>
        <v>0</v>
      </c>
      <c r="H29" s="45"/>
      <c r="I29" s="45"/>
      <c r="J29" s="45"/>
      <c r="K29" s="49">
        <f t="shared" si="2"/>
        <v>0</v>
      </c>
      <c r="L29" s="50" t="e">
        <f t="shared" si="0"/>
        <v>#DIV/0!</v>
      </c>
      <c r="M29" s="44"/>
    </row>
    <row r="30" spans="1:13" ht="18" x14ac:dyDescent="0.55000000000000004">
      <c r="A30" s="43">
        <f t="shared" si="3"/>
        <v>27</v>
      </c>
      <c r="B30" s="64"/>
      <c r="C30" s="17"/>
      <c r="D30" s="32"/>
      <c r="E30" s="67"/>
      <c r="F30" s="62"/>
      <c r="G30" s="49">
        <f t="shared" si="1"/>
        <v>0</v>
      </c>
      <c r="H30" s="45"/>
      <c r="I30" s="45"/>
      <c r="J30" s="45"/>
      <c r="K30" s="49">
        <f t="shared" si="2"/>
        <v>0</v>
      </c>
      <c r="L30" s="50" t="e">
        <f t="shared" si="0"/>
        <v>#DIV/0!</v>
      </c>
      <c r="M30" s="44"/>
    </row>
    <row r="31" spans="1:13" ht="18" x14ac:dyDescent="0.55000000000000004">
      <c r="A31" s="43">
        <f t="shared" si="3"/>
        <v>28</v>
      </c>
      <c r="B31" s="64"/>
      <c r="C31" s="17"/>
      <c r="D31" s="32"/>
      <c r="E31" s="67"/>
      <c r="F31" s="62"/>
      <c r="G31" s="49">
        <f t="shared" si="1"/>
        <v>0</v>
      </c>
      <c r="H31" s="45"/>
      <c r="I31" s="45"/>
      <c r="J31" s="45"/>
      <c r="K31" s="49">
        <f t="shared" si="2"/>
        <v>0</v>
      </c>
      <c r="L31" s="50" t="e">
        <f t="shared" si="0"/>
        <v>#DIV/0!</v>
      </c>
      <c r="M31" s="44"/>
    </row>
    <row r="32" spans="1:13" ht="18" x14ac:dyDescent="0.55000000000000004">
      <c r="A32" s="43">
        <f t="shared" si="3"/>
        <v>29</v>
      </c>
      <c r="B32" s="64"/>
      <c r="C32" s="17"/>
      <c r="D32" s="32"/>
      <c r="E32" s="67"/>
      <c r="F32" s="62"/>
      <c r="G32" s="49">
        <f t="shared" si="1"/>
        <v>0</v>
      </c>
      <c r="H32" s="45"/>
      <c r="I32" s="45"/>
      <c r="J32" s="45"/>
      <c r="K32" s="49">
        <f t="shared" si="2"/>
        <v>0</v>
      </c>
      <c r="L32" s="50" t="e">
        <f t="shared" si="0"/>
        <v>#DIV/0!</v>
      </c>
      <c r="M32" s="44"/>
    </row>
    <row r="33" spans="1:13" ht="18" x14ac:dyDescent="0.55000000000000004">
      <c r="A33" s="43">
        <f t="shared" si="3"/>
        <v>30</v>
      </c>
      <c r="B33" s="64"/>
      <c r="C33" s="17"/>
      <c r="D33" s="32"/>
      <c r="E33" s="67"/>
      <c r="F33" s="62"/>
      <c r="G33" s="49">
        <f t="shared" si="1"/>
        <v>0</v>
      </c>
      <c r="H33" s="45"/>
      <c r="I33" s="45"/>
      <c r="J33" s="45"/>
      <c r="K33" s="49">
        <f t="shared" si="2"/>
        <v>0</v>
      </c>
      <c r="L33" s="50" t="e">
        <f t="shared" si="0"/>
        <v>#DIV/0!</v>
      </c>
      <c r="M33" s="44"/>
    </row>
    <row r="34" spans="1:13" ht="18" x14ac:dyDescent="0.55000000000000004">
      <c r="A34" s="43">
        <f t="shared" si="3"/>
        <v>31</v>
      </c>
      <c r="B34" s="64"/>
      <c r="C34" s="17"/>
      <c r="D34" s="32"/>
      <c r="E34" s="67"/>
      <c r="F34" s="62"/>
      <c r="G34" s="49">
        <f t="shared" si="1"/>
        <v>0</v>
      </c>
      <c r="H34" s="45"/>
      <c r="I34" s="45"/>
      <c r="J34" s="45"/>
      <c r="K34" s="49">
        <f t="shared" si="2"/>
        <v>0</v>
      </c>
      <c r="L34" s="50" t="e">
        <f t="shared" si="0"/>
        <v>#DIV/0!</v>
      </c>
      <c r="M34" s="44"/>
    </row>
    <row r="35" spans="1:13" ht="18" x14ac:dyDescent="0.55000000000000004">
      <c r="A35" s="43">
        <f t="shared" si="3"/>
        <v>32</v>
      </c>
      <c r="B35" s="64"/>
      <c r="C35" s="17"/>
      <c r="D35" s="32"/>
      <c r="E35" s="67"/>
      <c r="F35" s="62"/>
      <c r="G35" s="49">
        <f t="shared" si="1"/>
        <v>0</v>
      </c>
      <c r="H35" s="45"/>
      <c r="I35" s="45"/>
      <c r="J35" s="45"/>
      <c r="K35" s="49">
        <f t="shared" si="2"/>
        <v>0</v>
      </c>
      <c r="L35" s="50" t="e">
        <f t="shared" si="0"/>
        <v>#DIV/0!</v>
      </c>
      <c r="M35" s="44"/>
    </row>
    <row r="36" spans="1:13" ht="18" x14ac:dyDescent="0.55000000000000004">
      <c r="A36" s="43">
        <f t="shared" si="3"/>
        <v>33</v>
      </c>
      <c r="B36" s="64"/>
      <c r="C36" s="17"/>
      <c r="D36" s="32"/>
      <c r="E36" s="67"/>
      <c r="F36" s="62"/>
      <c r="G36" s="49">
        <f t="shared" si="1"/>
        <v>0</v>
      </c>
      <c r="H36" s="45"/>
      <c r="I36" s="45"/>
      <c r="J36" s="45"/>
      <c r="K36" s="49">
        <f t="shared" si="2"/>
        <v>0</v>
      </c>
      <c r="L36" s="50" t="e">
        <f t="shared" ref="L36:L67" si="4">K36/E36</f>
        <v>#DIV/0!</v>
      </c>
      <c r="M36" s="44"/>
    </row>
    <row r="37" spans="1:13" ht="18" x14ac:dyDescent="0.55000000000000004">
      <c r="A37" s="43">
        <f t="shared" si="3"/>
        <v>34</v>
      </c>
      <c r="B37" s="64"/>
      <c r="C37" s="17"/>
      <c r="D37" s="32"/>
      <c r="E37" s="67"/>
      <c r="F37" s="62"/>
      <c r="G37" s="49">
        <f t="shared" si="1"/>
        <v>0</v>
      </c>
      <c r="H37" s="45"/>
      <c r="I37" s="45"/>
      <c r="J37" s="45"/>
      <c r="K37" s="49">
        <f t="shared" si="2"/>
        <v>0</v>
      </c>
      <c r="L37" s="50" t="e">
        <f t="shared" si="4"/>
        <v>#DIV/0!</v>
      </c>
      <c r="M37" s="44"/>
    </row>
    <row r="38" spans="1:13" ht="18" x14ac:dyDescent="0.55000000000000004">
      <c r="A38" s="43">
        <f t="shared" si="3"/>
        <v>35</v>
      </c>
      <c r="B38" s="64"/>
      <c r="C38" s="17"/>
      <c r="D38" s="32"/>
      <c r="E38" s="67"/>
      <c r="F38" s="62"/>
      <c r="G38" s="49">
        <f t="shared" si="1"/>
        <v>0</v>
      </c>
      <c r="H38" s="45"/>
      <c r="I38" s="45"/>
      <c r="J38" s="45"/>
      <c r="K38" s="49">
        <f t="shared" si="2"/>
        <v>0</v>
      </c>
      <c r="L38" s="50" t="e">
        <f t="shared" si="4"/>
        <v>#DIV/0!</v>
      </c>
      <c r="M38" s="44"/>
    </row>
    <row r="39" spans="1:13" ht="18" x14ac:dyDescent="0.55000000000000004">
      <c r="A39" s="43">
        <f t="shared" si="3"/>
        <v>36</v>
      </c>
      <c r="B39" s="64"/>
      <c r="C39" s="17"/>
      <c r="D39" s="32"/>
      <c r="E39" s="67"/>
      <c r="F39" s="62"/>
      <c r="G39" s="49">
        <f t="shared" si="1"/>
        <v>0</v>
      </c>
      <c r="H39" s="45"/>
      <c r="I39" s="45"/>
      <c r="J39" s="45"/>
      <c r="K39" s="49">
        <f t="shared" si="2"/>
        <v>0</v>
      </c>
      <c r="L39" s="50" t="e">
        <f t="shared" si="4"/>
        <v>#DIV/0!</v>
      </c>
      <c r="M39" s="44"/>
    </row>
    <row r="40" spans="1:13" ht="18" x14ac:dyDescent="0.55000000000000004">
      <c r="A40" s="43">
        <f t="shared" si="3"/>
        <v>37</v>
      </c>
      <c r="B40" s="64"/>
      <c r="C40" s="17"/>
      <c r="D40" s="32"/>
      <c r="E40" s="67"/>
      <c r="F40" s="62"/>
      <c r="G40" s="49">
        <f t="shared" si="1"/>
        <v>0</v>
      </c>
      <c r="H40" s="45"/>
      <c r="I40" s="45"/>
      <c r="J40" s="45"/>
      <c r="K40" s="49">
        <f t="shared" si="2"/>
        <v>0</v>
      </c>
      <c r="L40" s="50" t="e">
        <f t="shared" si="4"/>
        <v>#DIV/0!</v>
      </c>
      <c r="M40" s="44"/>
    </row>
    <row r="41" spans="1:13" ht="18" x14ac:dyDescent="0.55000000000000004">
      <c r="A41" s="43">
        <f t="shared" si="3"/>
        <v>38</v>
      </c>
      <c r="B41" s="64"/>
      <c r="C41" s="17"/>
      <c r="D41" s="32"/>
      <c r="E41" s="67"/>
      <c r="F41" s="62"/>
      <c r="G41" s="49">
        <f t="shared" si="1"/>
        <v>0</v>
      </c>
      <c r="H41" s="45"/>
      <c r="I41" s="45"/>
      <c r="J41" s="45"/>
      <c r="K41" s="49">
        <f t="shared" si="2"/>
        <v>0</v>
      </c>
      <c r="L41" s="50" t="e">
        <f t="shared" si="4"/>
        <v>#DIV/0!</v>
      </c>
      <c r="M41" s="44"/>
    </row>
    <row r="42" spans="1:13" ht="18" x14ac:dyDescent="0.55000000000000004">
      <c r="A42" s="43">
        <f t="shared" si="3"/>
        <v>39</v>
      </c>
      <c r="B42" s="64"/>
      <c r="C42" s="17"/>
      <c r="D42" s="32"/>
      <c r="E42" s="67"/>
      <c r="F42" s="62"/>
      <c r="G42" s="49">
        <f t="shared" si="1"/>
        <v>0</v>
      </c>
      <c r="H42" s="45"/>
      <c r="I42" s="45"/>
      <c r="J42" s="45"/>
      <c r="K42" s="49">
        <f t="shared" si="2"/>
        <v>0</v>
      </c>
      <c r="L42" s="50" t="e">
        <f t="shared" si="4"/>
        <v>#DIV/0!</v>
      </c>
      <c r="M42" s="44"/>
    </row>
    <row r="43" spans="1:13" ht="18" x14ac:dyDescent="0.55000000000000004">
      <c r="A43" s="43">
        <f t="shared" si="3"/>
        <v>40</v>
      </c>
      <c r="B43" s="64"/>
      <c r="C43" s="17"/>
      <c r="D43" s="32"/>
      <c r="E43" s="67"/>
      <c r="F43" s="62"/>
      <c r="G43" s="49">
        <f t="shared" si="1"/>
        <v>0</v>
      </c>
      <c r="H43" s="45"/>
      <c r="I43" s="45"/>
      <c r="J43" s="45"/>
      <c r="K43" s="49">
        <f t="shared" si="2"/>
        <v>0</v>
      </c>
      <c r="L43" s="50" t="e">
        <f t="shared" si="4"/>
        <v>#DIV/0!</v>
      </c>
      <c r="M43" s="44"/>
    </row>
    <row r="44" spans="1:13" ht="18" x14ac:dyDescent="0.55000000000000004">
      <c r="A44" s="43">
        <f t="shared" si="3"/>
        <v>41</v>
      </c>
      <c r="B44" s="64"/>
      <c r="C44" s="17"/>
      <c r="D44" s="32"/>
      <c r="E44" s="67"/>
      <c r="F44" s="62"/>
      <c r="G44" s="49">
        <f t="shared" si="1"/>
        <v>0</v>
      </c>
      <c r="H44" s="45"/>
      <c r="I44" s="45"/>
      <c r="J44" s="45"/>
      <c r="K44" s="49">
        <f t="shared" si="2"/>
        <v>0</v>
      </c>
      <c r="L44" s="50" t="e">
        <f t="shared" si="4"/>
        <v>#DIV/0!</v>
      </c>
      <c r="M44" s="44"/>
    </row>
    <row r="45" spans="1:13" ht="18" x14ac:dyDescent="0.55000000000000004">
      <c r="A45" s="43">
        <f t="shared" si="3"/>
        <v>42</v>
      </c>
      <c r="B45" s="64"/>
      <c r="C45" s="17"/>
      <c r="D45" s="32"/>
      <c r="E45" s="67"/>
      <c r="F45" s="62"/>
      <c r="G45" s="49">
        <f t="shared" si="1"/>
        <v>0</v>
      </c>
      <c r="H45" s="45"/>
      <c r="I45" s="45"/>
      <c r="J45" s="45"/>
      <c r="K45" s="49">
        <f t="shared" si="2"/>
        <v>0</v>
      </c>
      <c r="L45" s="50" t="e">
        <f t="shared" si="4"/>
        <v>#DIV/0!</v>
      </c>
      <c r="M45" s="44"/>
    </row>
    <row r="46" spans="1:13" ht="18" x14ac:dyDescent="0.55000000000000004">
      <c r="A46" s="43">
        <f t="shared" si="3"/>
        <v>43</v>
      </c>
      <c r="B46" s="64"/>
      <c r="C46" s="17"/>
      <c r="D46" s="32"/>
      <c r="E46" s="67"/>
      <c r="F46" s="62"/>
      <c r="G46" s="49">
        <f t="shared" si="1"/>
        <v>0</v>
      </c>
      <c r="H46" s="45"/>
      <c r="I46" s="45"/>
      <c r="J46" s="45"/>
      <c r="K46" s="49">
        <f t="shared" si="2"/>
        <v>0</v>
      </c>
      <c r="L46" s="50" t="e">
        <f t="shared" si="4"/>
        <v>#DIV/0!</v>
      </c>
      <c r="M46" s="44"/>
    </row>
    <row r="47" spans="1:13" ht="18" x14ac:dyDescent="0.55000000000000004">
      <c r="A47" s="43">
        <f t="shared" si="3"/>
        <v>44</v>
      </c>
      <c r="B47" s="64"/>
      <c r="C47" s="17"/>
      <c r="D47" s="32"/>
      <c r="E47" s="67"/>
      <c r="F47" s="62"/>
      <c r="G47" s="49">
        <f t="shared" si="1"/>
        <v>0</v>
      </c>
      <c r="H47" s="45"/>
      <c r="I47" s="45"/>
      <c r="J47" s="45"/>
      <c r="K47" s="49">
        <f t="shared" si="2"/>
        <v>0</v>
      </c>
      <c r="L47" s="50" t="e">
        <f t="shared" si="4"/>
        <v>#DIV/0!</v>
      </c>
      <c r="M47" s="44"/>
    </row>
    <row r="48" spans="1:13" ht="18" x14ac:dyDescent="0.55000000000000004">
      <c r="A48" s="43">
        <f t="shared" si="3"/>
        <v>45</v>
      </c>
      <c r="B48" s="64"/>
      <c r="C48" s="17"/>
      <c r="D48" s="32"/>
      <c r="E48" s="67"/>
      <c r="F48" s="62"/>
      <c r="G48" s="49">
        <f t="shared" si="1"/>
        <v>0</v>
      </c>
      <c r="H48" s="45"/>
      <c r="I48" s="45"/>
      <c r="J48" s="45"/>
      <c r="K48" s="49">
        <f t="shared" si="2"/>
        <v>0</v>
      </c>
      <c r="L48" s="50" t="e">
        <f t="shared" si="4"/>
        <v>#DIV/0!</v>
      </c>
      <c r="M48" s="44"/>
    </row>
    <row r="49" spans="1:13" ht="18" x14ac:dyDescent="0.55000000000000004">
      <c r="A49" s="43">
        <f t="shared" si="3"/>
        <v>46</v>
      </c>
      <c r="B49" s="64"/>
      <c r="C49" s="17"/>
      <c r="D49" s="32"/>
      <c r="E49" s="67"/>
      <c r="F49" s="62"/>
      <c r="G49" s="49">
        <f t="shared" si="1"/>
        <v>0</v>
      </c>
      <c r="H49" s="45"/>
      <c r="I49" s="45"/>
      <c r="J49" s="45"/>
      <c r="K49" s="49">
        <f t="shared" si="2"/>
        <v>0</v>
      </c>
      <c r="L49" s="50" t="e">
        <f t="shared" si="4"/>
        <v>#DIV/0!</v>
      </c>
      <c r="M49" s="44"/>
    </row>
    <row r="50" spans="1:13" ht="18" x14ac:dyDescent="0.55000000000000004">
      <c r="A50" s="43">
        <f t="shared" si="3"/>
        <v>47</v>
      </c>
      <c r="B50" s="64"/>
      <c r="C50" s="17"/>
      <c r="D50" s="32"/>
      <c r="E50" s="67"/>
      <c r="F50" s="62"/>
      <c r="G50" s="49">
        <f t="shared" si="1"/>
        <v>0</v>
      </c>
      <c r="H50" s="45"/>
      <c r="I50" s="45"/>
      <c r="J50" s="45"/>
      <c r="K50" s="49">
        <f t="shared" si="2"/>
        <v>0</v>
      </c>
      <c r="L50" s="50" t="e">
        <f t="shared" si="4"/>
        <v>#DIV/0!</v>
      </c>
      <c r="M50" s="44"/>
    </row>
    <row r="51" spans="1:13" ht="18" x14ac:dyDescent="0.55000000000000004">
      <c r="A51" s="43">
        <f t="shared" si="3"/>
        <v>48</v>
      </c>
      <c r="B51" s="64"/>
      <c r="C51" s="17"/>
      <c r="D51" s="32"/>
      <c r="E51" s="67"/>
      <c r="F51" s="62"/>
      <c r="G51" s="49">
        <f t="shared" si="1"/>
        <v>0</v>
      </c>
      <c r="H51" s="45"/>
      <c r="I51" s="45"/>
      <c r="J51" s="45"/>
      <c r="K51" s="49">
        <f t="shared" si="2"/>
        <v>0</v>
      </c>
      <c r="L51" s="50" t="e">
        <f t="shared" si="4"/>
        <v>#DIV/0!</v>
      </c>
      <c r="M51" s="44"/>
    </row>
    <row r="52" spans="1:13" ht="18" x14ac:dyDescent="0.55000000000000004">
      <c r="A52" s="43">
        <f t="shared" si="3"/>
        <v>49</v>
      </c>
      <c r="B52" s="64"/>
      <c r="C52" s="17"/>
      <c r="D52" s="32"/>
      <c r="E52" s="67"/>
      <c r="F52" s="62"/>
      <c r="G52" s="49">
        <f t="shared" si="1"/>
        <v>0</v>
      </c>
      <c r="H52" s="45"/>
      <c r="I52" s="45"/>
      <c r="J52" s="45"/>
      <c r="K52" s="49">
        <f t="shared" si="2"/>
        <v>0</v>
      </c>
      <c r="L52" s="50" t="e">
        <f t="shared" si="4"/>
        <v>#DIV/0!</v>
      </c>
      <c r="M52" s="44"/>
    </row>
    <row r="53" spans="1:13" ht="18" x14ac:dyDescent="0.55000000000000004">
      <c r="A53" s="43">
        <f t="shared" si="3"/>
        <v>50</v>
      </c>
      <c r="B53" s="64"/>
      <c r="C53" s="17"/>
      <c r="D53" s="32"/>
      <c r="E53" s="67"/>
      <c r="F53" s="62"/>
      <c r="G53" s="49">
        <f t="shared" si="1"/>
        <v>0</v>
      </c>
      <c r="H53" s="45"/>
      <c r="I53" s="45"/>
      <c r="J53" s="45"/>
      <c r="K53" s="49">
        <f t="shared" si="2"/>
        <v>0</v>
      </c>
      <c r="L53" s="50" t="e">
        <f t="shared" si="4"/>
        <v>#DIV/0!</v>
      </c>
      <c r="M53" s="44"/>
    </row>
    <row r="54" spans="1:13" ht="18" x14ac:dyDescent="0.55000000000000004">
      <c r="A54" s="43">
        <f t="shared" si="3"/>
        <v>51</v>
      </c>
      <c r="B54" s="64"/>
      <c r="C54" s="17"/>
      <c r="D54" s="32"/>
      <c r="E54" s="67"/>
      <c r="F54" s="62"/>
      <c r="G54" s="49">
        <f t="shared" si="1"/>
        <v>0</v>
      </c>
      <c r="H54" s="45"/>
      <c r="I54" s="45"/>
      <c r="J54" s="45"/>
      <c r="K54" s="49">
        <f t="shared" si="2"/>
        <v>0</v>
      </c>
      <c r="L54" s="50" t="e">
        <f t="shared" si="4"/>
        <v>#DIV/0!</v>
      </c>
      <c r="M54" s="44"/>
    </row>
    <row r="55" spans="1:13" ht="18" x14ac:dyDescent="0.55000000000000004">
      <c r="A55" s="43">
        <f t="shared" si="3"/>
        <v>52</v>
      </c>
      <c r="B55" s="64"/>
      <c r="C55" s="17"/>
      <c r="D55" s="32"/>
      <c r="E55" s="67"/>
      <c r="F55" s="62"/>
      <c r="G55" s="49">
        <f t="shared" si="1"/>
        <v>0</v>
      </c>
      <c r="H55" s="45"/>
      <c r="I55" s="45"/>
      <c r="J55" s="45"/>
      <c r="K55" s="49">
        <f t="shared" si="2"/>
        <v>0</v>
      </c>
      <c r="L55" s="50" t="e">
        <f t="shared" si="4"/>
        <v>#DIV/0!</v>
      </c>
      <c r="M55" s="44"/>
    </row>
    <row r="56" spans="1:13" ht="18" x14ac:dyDescent="0.55000000000000004">
      <c r="A56" s="43">
        <f t="shared" si="3"/>
        <v>53</v>
      </c>
      <c r="B56" s="64"/>
      <c r="C56" s="17"/>
      <c r="D56" s="32"/>
      <c r="E56" s="67"/>
      <c r="F56" s="62"/>
      <c r="G56" s="49">
        <f t="shared" si="1"/>
        <v>0</v>
      </c>
      <c r="H56" s="45"/>
      <c r="I56" s="45"/>
      <c r="J56" s="45"/>
      <c r="K56" s="49">
        <f t="shared" si="2"/>
        <v>0</v>
      </c>
      <c r="L56" s="50" t="e">
        <f t="shared" si="4"/>
        <v>#DIV/0!</v>
      </c>
      <c r="M56" s="44"/>
    </row>
    <row r="57" spans="1:13" ht="18" x14ac:dyDescent="0.55000000000000004">
      <c r="A57" s="43">
        <f t="shared" si="3"/>
        <v>54</v>
      </c>
      <c r="B57" s="64"/>
      <c r="C57" s="17"/>
      <c r="D57" s="32"/>
      <c r="E57" s="67"/>
      <c r="F57" s="62"/>
      <c r="G57" s="49">
        <f t="shared" si="1"/>
        <v>0</v>
      </c>
      <c r="H57" s="45"/>
      <c r="I57" s="45"/>
      <c r="J57" s="45"/>
      <c r="K57" s="49">
        <f t="shared" si="2"/>
        <v>0</v>
      </c>
      <c r="L57" s="50" t="e">
        <f t="shared" si="4"/>
        <v>#DIV/0!</v>
      </c>
      <c r="M57" s="44"/>
    </row>
    <row r="58" spans="1:13" ht="18" x14ac:dyDescent="0.55000000000000004">
      <c r="A58" s="43">
        <f t="shared" si="3"/>
        <v>55</v>
      </c>
      <c r="B58" s="64"/>
      <c r="C58" s="17"/>
      <c r="D58" s="32"/>
      <c r="E58" s="67"/>
      <c r="F58" s="62"/>
      <c r="G58" s="49">
        <f t="shared" si="1"/>
        <v>0</v>
      </c>
      <c r="H58" s="45"/>
      <c r="I58" s="45"/>
      <c r="J58" s="45"/>
      <c r="K58" s="49">
        <f t="shared" si="2"/>
        <v>0</v>
      </c>
      <c r="L58" s="50" t="e">
        <f t="shared" si="4"/>
        <v>#DIV/0!</v>
      </c>
      <c r="M58" s="44"/>
    </row>
    <row r="59" spans="1:13" ht="18" x14ac:dyDescent="0.55000000000000004">
      <c r="A59" s="43">
        <f t="shared" si="3"/>
        <v>56</v>
      </c>
      <c r="B59" s="64"/>
      <c r="C59" s="17"/>
      <c r="D59" s="32"/>
      <c r="E59" s="67"/>
      <c r="F59" s="62"/>
      <c r="G59" s="49">
        <f t="shared" si="1"/>
        <v>0</v>
      </c>
      <c r="H59" s="45"/>
      <c r="I59" s="45"/>
      <c r="J59" s="45"/>
      <c r="K59" s="49">
        <f t="shared" si="2"/>
        <v>0</v>
      </c>
      <c r="L59" s="50" t="e">
        <f t="shared" si="4"/>
        <v>#DIV/0!</v>
      </c>
      <c r="M59" s="44"/>
    </row>
    <row r="60" spans="1:13" ht="18" x14ac:dyDescent="0.55000000000000004">
      <c r="A60" s="43">
        <f t="shared" si="3"/>
        <v>57</v>
      </c>
      <c r="B60" s="64"/>
      <c r="C60" s="17"/>
      <c r="D60" s="32"/>
      <c r="E60" s="67"/>
      <c r="F60" s="62"/>
      <c r="G60" s="49">
        <f t="shared" si="1"/>
        <v>0</v>
      </c>
      <c r="H60" s="45"/>
      <c r="I60" s="45"/>
      <c r="J60" s="45"/>
      <c r="K60" s="49">
        <f t="shared" si="2"/>
        <v>0</v>
      </c>
      <c r="L60" s="50" t="e">
        <f t="shared" si="4"/>
        <v>#DIV/0!</v>
      </c>
      <c r="M60" s="44"/>
    </row>
    <row r="61" spans="1:13" ht="18" x14ac:dyDescent="0.55000000000000004">
      <c r="A61" s="43">
        <f t="shared" si="3"/>
        <v>58</v>
      </c>
      <c r="B61" s="64"/>
      <c r="C61" s="17"/>
      <c r="D61" s="32"/>
      <c r="E61" s="67"/>
      <c r="F61" s="62"/>
      <c r="G61" s="49">
        <f t="shared" si="1"/>
        <v>0</v>
      </c>
      <c r="H61" s="45"/>
      <c r="I61" s="45"/>
      <c r="J61" s="45"/>
      <c r="K61" s="49">
        <f t="shared" si="2"/>
        <v>0</v>
      </c>
      <c r="L61" s="50" t="e">
        <f t="shared" si="4"/>
        <v>#DIV/0!</v>
      </c>
      <c r="M61" s="44"/>
    </row>
    <row r="62" spans="1:13" ht="18" x14ac:dyDescent="0.55000000000000004">
      <c r="A62" s="43">
        <f t="shared" si="3"/>
        <v>59</v>
      </c>
      <c r="B62" s="64"/>
      <c r="C62" s="17"/>
      <c r="D62" s="32"/>
      <c r="E62" s="67"/>
      <c r="F62" s="62"/>
      <c r="G62" s="49">
        <f t="shared" si="1"/>
        <v>0</v>
      </c>
      <c r="H62" s="45"/>
      <c r="I62" s="45"/>
      <c r="J62" s="45"/>
      <c r="K62" s="49">
        <f t="shared" si="2"/>
        <v>0</v>
      </c>
      <c r="L62" s="50" t="e">
        <f t="shared" si="4"/>
        <v>#DIV/0!</v>
      </c>
      <c r="M62" s="44"/>
    </row>
    <row r="63" spans="1:13" ht="18" x14ac:dyDescent="0.55000000000000004">
      <c r="A63" s="43">
        <f t="shared" si="3"/>
        <v>60</v>
      </c>
      <c r="B63" s="64"/>
      <c r="C63" s="17"/>
      <c r="D63" s="32"/>
      <c r="E63" s="67"/>
      <c r="F63" s="62"/>
      <c r="G63" s="49">
        <f t="shared" si="1"/>
        <v>0</v>
      </c>
      <c r="H63" s="45"/>
      <c r="I63" s="45"/>
      <c r="J63" s="45"/>
      <c r="K63" s="49">
        <f t="shared" si="2"/>
        <v>0</v>
      </c>
      <c r="L63" s="50" t="e">
        <f t="shared" si="4"/>
        <v>#DIV/0!</v>
      </c>
      <c r="M63" s="44"/>
    </row>
    <row r="64" spans="1:13" ht="18" x14ac:dyDescent="0.55000000000000004">
      <c r="A64" s="43">
        <f t="shared" si="3"/>
        <v>61</v>
      </c>
      <c r="B64" s="64"/>
      <c r="C64" s="17"/>
      <c r="D64" s="32"/>
      <c r="E64" s="67"/>
      <c r="F64" s="62"/>
      <c r="G64" s="49">
        <f t="shared" si="1"/>
        <v>0</v>
      </c>
      <c r="H64" s="45"/>
      <c r="I64" s="45"/>
      <c r="J64" s="45"/>
      <c r="K64" s="49">
        <f t="shared" si="2"/>
        <v>0</v>
      </c>
      <c r="L64" s="50" t="e">
        <f t="shared" si="4"/>
        <v>#DIV/0!</v>
      </c>
      <c r="M64" s="44"/>
    </row>
    <row r="65" spans="1:13" ht="18" x14ac:dyDescent="0.55000000000000004">
      <c r="A65" s="43">
        <f t="shared" si="3"/>
        <v>62</v>
      </c>
      <c r="B65" s="64"/>
      <c r="C65" s="17"/>
      <c r="D65" s="32"/>
      <c r="E65" s="67"/>
      <c r="F65" s="62"/>
      <c r="G65" s="49">
        <f t="shared" si="1"/>
        <v>0</v>
      </c>
      <c r="H65" s="45"/>
      <c r="I65" s="45"/>
      <c r="J65" s="45"/>
      <c r="K65" s="49">
        <f t="shared" si="2"/>
        <v>0</v>
      </c>
      <c r="L65" s="50" t="e">
        <f t="shared" si="4"/>
        <v>#DIV/0!</v>
      </c>
      <c r="M65" s="44"/>
    </row>
    <row r="66" spans="1:13" ht="18" x14ac:dyDescent="0.55000000000000004">
      <c r="A66" s="43">
        <f t="shared" si="3"/>
        <v>63</v>
      </c>
      <c r="B66" s="64"/>
      <c r="C66" s="17"/>
      <c r="D66" s="32"/>
      <c r="E66" s="67"/>
      <c r="F66" s="62"/>
      <c r="G66" s="49">
        <f t="shared" si="1"/>
        <v>0</v>
      </c>
      <c r="H66" s="45"/>
      <c r="I66" s="45"/>
      <c r="J66" s="45"/>
      <c r="K66" s="49">
        <f t="shared" si="2"/>
        <v>0</v>
      </c>
      <c r="L66" s="50" t="e">
        <f t="shared" si="4"/>
        <v>#DIV/0!</v>
      </c>
      <c r="M66" s="44"/>
    </row>
    <row r="67" spans="1:13" ht="18" x14ac:dyDescent="0.55000000000000004">
      <c r="A67" s="43">
        <f t="shared" si="3"/>
        <v>64</v>
      </c>
      <c r="B67" s="64"/>
      <c r="C67" s="17"/>
      <c r="D67" s="32"/>
      <c r="E67" s="67"/>
      <c r="F67" s="62"/>
      <c r="G67" s="49">
        <f t="shared" si="1"/>
        <v>0</v>
      </c>
      <c r="H67" s="45"/>
      <c r="I67" s="45"/>
      <c r="J67" s="45"/>
      <c r="K67" s="49">
        <f t="shared" si="2"/>
        <v>0</v>
      </c>
      <c r="L67" s="50" t="e">
        <f t="shared" si="4"/>
        <v>#DIV/0!</v>
      </c>
      <c r="M67" s="44"/>
    </row>
    <row r="68" spans="1:13" ht="18" x14ac:dyDescent="0.55000000000000004">
      <c r="A68" s="43">
        <f t="shared" si="3"/>
        <v>65</v>
      </c>
      <c r="B68" s="64"/>
      <c r="C68" s="17"/>
      <c r="D68" s="32"/>
      <c r="E68" s="67"/>
      <c r="F68" s="62"/>
      <c r="G68" s="49">
        <f t="shared" si="1"/>
        <v>0</v>
      </c>
      <c r="H68" s="45"/>
      <c r="I68" s="45"/>
      <c r="J68" s="45"/>
      <c r="K68" s="49">
        <f t="shared" si="2"/>
        <v>0</v>
      </c>
      <c r="L68" s="50" t="e">
        <f t="shared" ref="L68:L99" si="5">K68/E68</f>
        <v>#DIV/0!</v>
      </c>
      <c r="M68" s="44"/>
    </row>
    <row r="69" spans="1:13" ht="18" x14ac:dyDescent="0.55000000000000004">
      <c r="A69" s="43">
        <f t="shared" si="3"/>
        <v>66</v>
      </c>
      <c r="B69" s="64"/>
      <c r="C69" s="17"/>
      <c r="D69" s="32"/>
      <c r="E69" s="67"/>
      <c r="F69" s="62"/>
      <c r="G69" s="49">
        <f t="shared" ref="G69:G103" si="6">E69*7.7%</f>
        <v>0</v>
      </c>
      <c r="H69" s="45"/>
      <c r="I69" s="45"/>
      <c r="J69" s="45"/>
      <c r="K69" s="49">
        <f t="shared" ref="K69:K103" si="7">E69-(F69+G69+H69+I69)+J69</f>
        <v>0</v>
      </c>
      <c r="L69" s="50" t="e">
        <f t="shared" si="5"/>
        <v>#DIV/0!</v>
      </c>
      <c r="M69" s="44"/>
    </row>
    <row r="70" spans="1:13" ht="18" x14ac:dyDescent="0.55000000000000004">
      <c r="A70" s="43">
        <f t="shared" ref="A70:A103" si="8">A69+1</f>
        <v>67</v>
      </c>
      <c r="B70" s="64"/>
      <c r="C70" s="17"/>
      <c r="D70" s="32"/>
      <c r="E70" s="67"/>
      <c r="F70" s="62"/>
      <c r="G70" s="49">
        <f t="shared" si="6"/>
        <v>0</v>
      </c>
      <c r="H70" s="45"/>
      <c r="I70" s="45"/>
      <c r="J70" s="45"/>
      <c r="K70" s="49">
        <f t="shared" si="7"/>
        <v>0</v>
      </c>
      <c r="L70" s="50" t="e">
        <f t="shared" si="5"/>
        <v>#DIV/0!</v>
      </c>
      <c r="M70" s="44"/>
    </row>
    <row r="71" spans="1:13" ht="18" x14ac:dyDescent="0.55000000000000004">
      <c r="A71" s="43">
        <f t="shared" si="8"/>
        <v>68</v>
      </c>
      <c r="B71" s="64"/>
      <c r="C71" s="17"/>
      <c r="D71" s="32"/>
      <c r="E71" s="67"/>
      <c r="F71" s="62"/>
      <c r="G71" s="49">
        <f t="shared" si="6"/>
        <v>0</v>
      </c>
      <c r="H71" s="45"/>
      <c r="I71" s="45"/>
      <c r="J71" s="45"/>
      <c r="K71" s="49">
        <f t="shared" si="7"/>
        <v>0</v>
      </c>
      <c r="L71" s="50" t="e">
        <f t="shared" si="5"/>
        <v>#DIV/0!</v>
      </c>
      <c r="M71" s="44"/>
    </row>
    <row r="72" spans="1:13" ht="18" x14ac:dyDescent="0.55000000000000004">
      <c r="A72" s="43">
        <f t="shared" si="8"/>
        <v>69</v>
      </c>
      <c r="B72" s="64"/>
      <c r="C72" s="17"/>
      <c r="D72" s="32"/>
      <c r="E72" s="67"/>
      <c r="F72" s="62"/>
      <c r="G72" s="49">
        <f t="shared" si="6"/>
        <v>0</v>
      </c>
      <c r="H72" s="45"/>
      <c r="I72" s="45"/>
      <c r="J72" s="45"/>
      <c r="K72" s="49">
        <f t="shared" si="7"/>
        <v>0</v>
      </c>
      <c r="L72" s="50" t="e">
        <f t="shared" si="5"/>
        <v>#DIV/0!</v>
      </c>
      <c r="M72" s="44"/>
    </row>
    <row r="73" spans="1:13" ht="18" x14ac:dyDescent="0.55000000000000004">
      <c r="A73" s="43">
        <f t="shared" si="8"/>
        <v>70</v>
      </c>
      <c r="B73" s="64"/>
      <c r="C73" s="17"/>
      <c r="D73" s="32"/>
      <c r="E73" s="67"/>
      <c r="F73" s="62"/>
      <c r="G73" s="49">
        <f t="shared" si="6"/>
        <v>0</v>
      </c>
      <c r="H73" s="45"/>
      <c r="I73" s="45"/>
      <c r="J73" s="45"/>
      <c r="K73" s="49">
        <f t="shared" si="7"/>
        <v>0</v>
      </c>
      <c r="L73" s="50" t="e">
        <f t="shared" si="5"/>
        <v>#DIV/0!</v>
      </c>
      <c r="M73" s="44"/>
    </row>
    <row r="74" spans="1:13" ht="18" x14ac:dyDescent="0.55000000000000004">
      <c r="A74" s="43">
        <f t="shared" si="8"/>
        <v>71</v>
      </c>
      <c r="B74" s="64"/>
      <c r="C74" s="17"/>
      <c r="D74" s="32"/>
      <c r="E74" s="67"/>
      <c r="F74" s="62"/>
      <c r="G74" s="49">
        <f t="shared" si="6"/>
        <v>0</v>
      </c>
      <c r="H74" s="45"/>
      <c r="I74" s="45"/>
      <c r="J74" s="45"/>
      <c r="K74" s="49">
        <f t="shared" si="7"/>
        <v>0</v>
      </c>
      <c r="L74" s="50" t="e">
        <f t="shared" si="5"/>
        <v>#DIV/0!</v>
      </c>
      <c r="M74" s="44"/>
    </row>
    <row r="75" spans="1:13" ht="18" x14ac:dyDescent="0.55000000000000004">
      <c r="A75" s="43">
        <f t="shared" si="8"/>
        <v>72</v>
      </c>
      <c r="B75" s="64"/>
      <c r="C75" s="17"/>
      <c r="D75" s="32"/>
      <c r="E75" s="67"/>
      <c r="F75" s="62"/>
      <c r="G75" s="49">
        <f t="shared" si="6"/>
        <v>0</v>
      </c>
      <c r="H75" s="45"/>
      <c r="I75" s="45"/>
      <c r="J75" s="45"/>
      <c r="K75" s="49">
        <f t="shared" si="7"/>
        <v>0</v>
      </c>
      <c r="L75" s="50" t="e">
        <f t="shared" si="5"/>
        <v>#DIV/0!</v>
      </c>
      <c r="M75" s="44"/>
    </row>
    <row r="76" spans="1:13" ht="18" x14ac:dyDescent="0.55000000000000004">
      <c r="A76" s="43">
        <f t="shared" si="8"/>
        <v>73</v>
      </c>
      <c r="B76" s="64"/>
      <c r="C76" s="17"/>
      <c r="D76" s="32"/>
      <c r="E76" s="67"/>
      <c r="F76" s="62"/>
      <c r="G76" s="49">
        <f t="shared" si="6"/>
        <v>0</v>
      </c>
      <c r="H76" s="45"/>
      <c r="I76" s="45"/>
      <c r="J76" s="45"/>
      <c r="K76" s="49">
        <f t="shared" si="7"/>
        <v>0</v>
      </c>
      <c r="L76" s="50" t="e">
        <f t="shared" si="5"/>
        <v>#DIV/0!</v>
      </c>
      <c r="M76" s="44"/>
    </row>
    <row r="77" spans="1:13" ht="18" x14ac:dyDescent="0.55000000000000004">
      <c r="A77" s="43">
        <f t="shared" si="8"/>
        <v>74</v>
      </c>
      <c r="B77" s="64"/>
      <c r="C77" s="17"/>
      <c r="D77" s="32"/>
      <c r="E77" s="67"/>
      <c r="F77" s="62"/>
      <c r="G77" s="49">
        <f t="shared" si="6"/>
        <v>0</v>
      </c>
      <c r="H77" s="45"/>
      <c r="I77" s="45"/>
      <c r="J77" s="45"/>
      <c r="K77" s="49">
        <f t="shared" si="7"/>
        <v>0</v>
      </c>
      <c r="L77" s="50" t="e">
        <f t="shared" si="5"/>
        <v>#DIV/0!</v>
      </c>
      <c r="M77" s="44"/>
    </row>
    <row r="78" spans="1:13" ht="18" x14ac:dyDescent="0.55000000000000004">
      <c r="A78" s="43">
        <f t="shared" si="8"/>
        <v>75</v>
      </c>
      <c r="B78" s="64"/>
      <c r="C78" s="17"/>
      <c r="D78" s="32"/>
      <c r="E78" s="67"/>
      <c r="F78" s="62"/>
      <c r="G78" s="49">
        <f t="shared" si="6"/>
        <v>0</v>
      </c>
      <c r="H78" s="45"/>
      <c r="I78" s="45"/>
      <c r="J78" s="45"/>
      <c r="K78" s="49">
        <f t="shared" si="7"/>
        <v>0</v>
      </c>
      <c r="L78" s="50" t="e">
        <f t="shared" si="5"/>
        <v>#DIV/0!</v>
      </c>
      <c r="M78" s="44"/>
    </row>
    <row r="79" spans="1:13" ht="18" x14ac:dyDescent="0.55000000000000004">
      <c r="A79" s="43">
        <f t="shared" si="8"/>
        <v>76</v>
      </c>
      <c r="B79" s="64"/>
      <c r="C79" s="17"/>
      <c r="D79" s="32"/>
      <c r="E79" s="67"/>
      <c r="F79" s="62"/>
      <c r="G79" s="49">
        <f t="shared" si="6"/>
        <v>0</v>
      </c>
      <c r="H79" s="45"/>
      <c r="I79" s="45"/>
      <c r="J79" s="45"/>
      <c r="K79" s="49">
        <f t="shared" si="7"/>
        <v>0</v>
      </c>
      <c r="L79" s="50" t="e">
        <f t="shared" si="5"/>
        <v>#DIV/0!</v>
      </c>
      <c r="M79" s="44"/>
    </row>
    <row r="80" spans="1:13" ht="18" x14ac:dyDescent="0.55000000000000004">
      <c r="A80" s="43">
        <f t="shared" si="8"/>
        <v>77</v>
      </c>
      <c r="B80" s="64"/>
      <c r="C80" s="17"/>
      <c r="D80" s="32"/>
      <c r="E80" s="67"/>
      <c r="F80" s="62"/>
      <c r="G80" s="49">
        <f t="shared" si="6"/>
        <v>0</v>
      </c>
      <c r="H80" s="45"/>
      <c r="I80" s="45"/>
      <c r="J80" s="45"/>
      <c r="K80" s="49">
        <f t="shared" si="7"/>
        <v>0</v>
      </c>
      <c r="L80" s="50" t="e">
        <f t="shared" si="5"/>
        <v>#DIV/0!</v>
      </c>
      <c r="M80" s="44"/>
    </row>
    <row r="81" spans="1:13" ht="18" x14ac:dyDescent="0.55000000000000004">
      <c r="A81" s="43">
        <f t="shared" si="8"/>
        <v>78</v>
      </c>
      <c r="B81" s="64"/>
      <c r="C81" s="17"/>
      <c r="D81" s="32"/>
      <c r="E81" s="67"/>
      <c r="F81" s="62"/>
      <c r="G81" s="49">
        <f t="shared" si="6"/>
        <v>0</v>
      </c>
      <c r="H81" s="45"/>
      <c r="I81" s="45"/>
      <c r="J81" s="45"/>
      <c r="K81" s="49">
        <f t="shared" si="7"/>
        <v>0</v>
      </c>
      <c r="L81" s="50" t="e">
        <f t="shared" si="5"/>
        <v>#DIV/0!</v>
      </c>
      <c r="M81" s="44"/>
    </row>
    <row r="82" spans="1:13" ht="18" x14ac:dyDescent="0.55000000000000004">
      <c r="A82" s="43">
        <f t="shared" si="8"/>
        <v>79</v>
      </c>
      <c r="B82" s="64"/>
      <c r="C82" s="17"/>
      <c r="D82" s="32"/>
      <c r="E82" s="67"/>
      <c r="F82" s="62"/>
      <c r="G82" s="49">
        <f t="shared" si="6"/>
        <v>0</v>
      </c>
      <c r="H82" s="45"/>
      <c r="I82" s="45"/>
      <c r="J82" s="45"/>
      <c r="K82" s="49">
        <f t="shared" si="7"/>
        <v>0</v>
      </c>
      <c r="L82" s="50" t="e">
        <f t="shared" si="5"/>
        <v>#DIV/0!</v>
      </c>
      <c r="M82" s="44"/>
    </row>
    <row r="83" spans="1:13" ht="18" x14ac:dyDescent="0.55000000000000004">
      <c r="A83" s="43">
        <f t="shared" si="8"/>
        <v>80</v>
      </c>
      <c r="B83" s="64"/>
      <c r="C83" s="17"/>
      <c r="D83" s="32"/>
      <c r="E83" s="67"/>
      <c r="F83" s="62"/>
      <c r="G83" s="49">
        <f t="shared" si="6"/>
        <v>0</v>
      </c>
      <c r="H83" s="45"/>
      <c r="I83" s="45"/>
      <c r="J83" s="45"/>
      <c r="K83" s="49">
        <f t="shared" si="7"/>
        <v>0</v>
      </c>
      <c r="L83" s="50" t="e">
        <f t="shared" si="5"/>
        <v>#DIV/0!</v>
      </c>
      <c r="M83" s="44"/>
    </row>
    <row r="84" spans="1:13" ht="18" x14ac:dyDescent="0.55000000000000004">
      <c r="A84" s="43">
        <f t="shared" si="8"/>
        <v>81</v>
      </c>
      <c r="B84" s="64"/>
      <c r="C84" s="17"/>
      <c r="D84" s="32"/>
      <c r="E84" s="67"/>
      <c r="F84" s="62"/>
      <c r="G84" s="49">
        <f t="shared" si="6"/>
        <v>0</v>
      </c>
      <c r="H84" s="45"/>
      <c r="I84" s="45"/>
      <c r="J84" s="45"/>
      <c r="K84" s="49">
        <f t="shared" si="7"/>
        <v>0</v>
      </c>
      <c r="L84" s="50" t="e">
        <f t="shared" si="5"/>
        <v>#DIV/0!</v>
      </c>
      <c r="M84" s="44"/>
    </row>
    <row r="85" spans="1:13" ht="18" x14ac:dyDescent="0.55000000000000004">
      <c r="A85" s="43">
        <f t="shared" si="8"/>
        <v>82</v>
      </c>
      <c r="B85" s="64"/>
      <c r="C85" s="17"/>
      <c r="D85" s="32"/>
      <c r="E85" s="67"/>
      <c r="F85" s="62"/>
      <c r="G85" s="49">
        <f t="shared" si="6"/>
        <v>0</v>
      </c>
      <c r="H85" s="45"/>
      <c r="I85" s="45"/>
      <c r="J85" s="45"/>
      <c r="K85" s="49">
        <f t="shared" si="7"/>
        <v>0</v>
      </c>
      <c r="L85" s="50" t="e">
        <f t="shared" si="5"/>
        <v>#DIV/0!</v>
      </c>
      <c r="M85" s="44"/>
    </row>
    <row r="86" spans="1:13" ht="18" x14ac:dyDescent="0.55000000000000004">
      <c r="A86" s="43">
        <f t="shared" si="8"/>
        <v>83</v>
      </c>
      <c r="B86" s="64"/>
      <c r="C86" s="17"/>
      <c r="D86" s="32"/>
      <c r="E86" s="67"/>
      <c r="F86" s="62"/>
      <c r="G86" s="49">
        <f t="shared" si="6"/>
        <v>0</v>
      </c>
      <c r="H86" s="45"/>
      <c r="I86" s="45"/>
      <c r="J86" s="45"/>
      <c r="K86" s="49">
        <f t="shared" si="7"/>
        <v>0</v>
      </c>
      <c r="L86" s="50" t="e">
        <f t="shared" si="5"/>
        <v>#DIV/0!</v>
      </c>
      <c r="M86" s="44"/>
    </row>
    <row r="87" spans="1:13" ht="18" x14ac:dyDescent="0.55000000000000004">
      <c r="A87" s="43">
        <f t="shared" si="8"/>
        <v>84</v>
      </c>
      <c r="B87" s="64"/>
      <c r="C87" s="17"/>
      <c r="D87" s="32"/>
      <c r="E87" s="67"/>
      <c r="F87" s="62"/>
      <c r="G87" s="49">
        <f t="shared" si="6"/>
        <v>0</v>
      </c>
      <c r="H87" s="45"/>
      <c r="I87" s="45"/>
      <c r="J87" s="45"/>
      <c r="K87" s="49">
        <f t="shared" si="7"/>
        <v>0</v>
      </c>
      <c r="L87" s="50" t="e">
        <f t="shared" si="5"/>
        <v>#DIV/0!</v>
      </c>
      <c r="M87" s="44"/>
    </row>
    <row r="88" spans="1:13" ht="18" x14ac:dyDescent="0.55000000000000004">
      <c r="A88" s="43">
        <f t="shared" si="8"/>
        <v>85</v>
      </c>
      <c r="B88" s="64"/>
      <c r="C88" s="17"/>
      <c r="D88" s="32"/>
      <c r="E88" s="67"/>
      <c r="F88" s="62"/>
      <c r="G88" s="49">
        <f t="shared" si="6"/>
        <v>0</v>
      </c>
      <c r="H88" s="45"/>
      <c r="I88" s="45"/>
      <c r="J88" s="45"/>
      <c r="K88" s="49">
        <f t="shared" si="7"/>
        <v>0</v>
      </c>
      <c r="L88" s="50" t="e">
        <f t="shared" si="5"/>
        <v>#DIV/0!</v>
      </c>
      <c r="M88" s="44"/>
    </row>
    <row r="89" spans="1:13" ht="18" x14ac:dyDescent="0.55000000000000004">
      <c r="A89" s="43">
        <f t="shared" si="8"/>
        <v>86</v>
      </c>
      <c r="B89" s="64"/>
      <c r="C89" s="17"/>
      <c r="D89" s="32"/>
      <c r="E89" s="67"/>
      <c r="F89" s="62"/>
      <c r="G89" s="49">
        <f t="shared" si="6"/>
        <v>0</v>
      </c>
      <c r="H89" s="45"/>
      <c r="I89" s="45"/>
      <c r="J89" s="45"/>
      <c r="K89" s="49">
        <f t="shared" si="7"/>
        <v>0</v>
      </c>
      <c r="L89" s="50" t="e">
        <f t="shared" si="5"/>
        <v>#DIV/0!</v>
      </c>
      <c r="M89" s="44"/>
    </row>
    <row r="90" spans="1:13" ht="18" x14ac:dyDescent="0.55000000000000004">
      <c r="A90" s="43">
        <f t="shared" si="8"/>
        <v>87</v>
      </c>
      <c r="B90" s="64"/>
      <c r="C90" s="17"/>
      <c r="D90" s="32"/>
      <c r="E90" s="67"/>
      <c r="F90" s="62"/>
      <c r="G90" s="49">
        <f t="shared" si="6"/>
        <v>0</v>
      </c>
      <c r="H90" s="45"/>
      <c r="I90" s="45"/>
      <c r="J90" s="45"/>
      <c r="K90" s="49">
        <f t="shared" si="7"/>
        <v>0</v>
      </c>
      <c r="L90" s="50" t="e">
        <f t="shared" si="5"/>
        <v>#DIV/0!</v>
      </c>
      <c r="M90" s="44"/>
    </row>
    <row r="91" spans="1:13" ht="18" x14ac:dyDescent="0.55000000000000004">
      <c r="A91" s="43">
        <f t="shared" si="8"/>
        <v>88</v>
      </c>
      <c r="B91" s="64"/>
      <c r="C91" s="17"/>
      <c r="D91" s="32"/>
      <c r="E91" s="67"/>
      <c r="F91" s="62"/>
      <c r="G91" s="49">
        <f t="shared" si="6"/>
        <v>0</v>
      </c>
      <c r="H91" s="45"/>
      <c r="I91" s="45"/>
      <c r="J91" s="45"/>
      <c r="K91" s="49">
        <f t="shared" si="7"/>
        <v>0</v>
      </c>
      <c r="L91" s="50" t="e">
        <f t="shared" si="5"/>
        <v>#DIV/0!</v>
      </c>
      <c r="M91" s="44"/>
    </row>
    <row r="92" spans="1:13" ht="18" x14ac:dyDescent="0.55000000000000004">
      <c r="A92" s="43">
        <f t="shared" si="8"/>
        <v>89</v>
      </c>
      <c r="B92" s="64"/>
      <c r="C92" s="17"/>
      <c r="D92" s="32"/>
      <c r="E92" s="67"/>
      <c r="F92" s="62"/>
      <c r="G92" s="49">
        <f t="shared" si="6"/>
        <v>0</v>
      </c>
      <c r="H92" s="45"/>
      <c r="I92" s="45"/>
      <c r="J92" s="45"/>
      <c r="K92" s="49">
        <f t="shared" si="7"/>
        <v>0</v>
      </c>
      <c r="L92" s="50" t="e">
        <f t="shared" si="5"/>
        <v>#DIV/0!</v>
      </c>
      <c r="M92" s="44"/>
    </row>
    <row r="93" spans="1:13" ht="18" x14ac:dyDescent="0.55000000000000004">
      <c r="A93" s="43">
        <f t="shared" si="8"/>
        <v>90</v>
      </c>
      <c r="B93" s="64"/>
      <c r="C93" s="17"/>
      <c r="D93" s="32"/>
      <c r="E93" s="67"/>
      <c r="F93" s="62"/>
      <c r="G93" s="49">
        <f t="shared" si="6"/>
        <v>0</v>
      </c>
      <c r="H93" s="45"/>
      <c r="I93" s="45"/>
      <c r="J93" s="45"/>
      <c r="K93" s="49">
        <f t="shared" si="7"/>
        <v>0</v>
      </c>
      <c r="L93" s="50" t="e">
        <f t="shared" si="5"/>
        <v>#DIV/0!</v>
      </c>
      <c r="M93" s="44"/>
    </row>
    <row r="94" spans="1:13" ht="18" x14ac:dyDescent="0.55000000000000004">
      <c r="A94" s="43">
        <f t="shared" si="8"/>
        <v>91</v>
      </c>
      <c r="B94" s="64"/>
      <c r="C94" s="17"/>
      <c r="D94" s="32"/>
      <c r="E94" s="67"/>
      <c r="F94" s="62"/>
      <c r="G94" s="49">
        <f t="shared" si="6"/>
        <v>0</v>
      </c>
      <c r="H94" s="45"/>
      <c r="I94" s="45"/>
      <c r="J94" s="45"/>
      <c r="K94" s="49">
        <f t="shared" si="7"/>
        <v>0</v>
      </c>
      <c r="L94" s="50" t="e">
        <f t="shared" si="5"/>
        <v>#DIV/0!</v>
      </c>
      <c r="M94" s="44"/>
    </row>
    <row r="95" spans="1:13" ht="18" x14ac:dyDescent="0.55000000000000004">
      <c r="A95" s="43">
        <f t="shared" si="8"/>
        <v>92</v>
      </c>
      <c r="B95" s="64"/>
      <c r="C95" s="17"/>
      <c r="D95" s="32"/>
      <c r="E95" s="67"/>
      <c r="F95" s="62"/>
      <c r="G95" s="49">
        <f t="shared" si="6"/>
        <v>0</v>
      </c>
      <c r="H95" s="45"/>
      <c r="I95" s="45"/>
      <c r="J95" s="45"/>
      <c r="K95" s="49">
        <f t="shared" si="7"/>
        <v>0</v>
      </c>
      <c r="L95" s="50" t="e">
        <f t="shared" si="5"/>
        <v>#DIV/0!</v>
      </c>
      <c r="M95" s="44"/>
    </row>
    <row r="96" spans="1:13" ht="18" x14ac:dyDescent="0.55000000000000004">
      <c r="A96" s="43">
        <f t="shared" si="8"/>
        <v>93</v>
      </c>
      <c r="B96" s="64"/>
      <c r="C96" s="17"/>
      <c r="D96" s="32"/>
      <c r="E96" s="67"/>
      <c r="F96" s="62"/>
      <c r="G96" s="49">
        <f t="shared" si="6"/>
        <v>0</v>
      </c>
      <c r="H96" s="45"/>
      <c r="I96" s="45"/>
      <c r="J96" s="45"/>
      <c r="K96" s="49">
        <f t="shared" si="7"/>
        <v>0</v>
      </c>
      <c r="L96" s="50" t="e">
        <f t="shared" si="5"/>
        <v>#DIV/0!</v>
      </c>
      <c r="M96" s="44"/>
    </row>
    <row r="97" spans="1:13" ht="18" x14ac:dyDescent="0.55000000000000004">
      <c r="A97" s="43">
        <f t="shared" si="8"/>
        <v>94</v>
      </c>
      <c r="B97" s="64"/>
      <c r="C97" s="17"/>
      <c r="D97" s="32"/>
      <c r="E97" s="67"/>
      <c r="F97" s="62"/>
      <c r="G97" s="49">
        <f t="shared" si="6"/>
        <v>0</v>
      </c>
      <c r="H97" s="45"/>
      <c r="I97" s="45"/>
      <c r="J97" s="45"/>
      <c r="K97" s="49">
        <f t="shared" si="7"/>
        <v>0</v>
      </c>
      <c r="L97" s="50" t="e">
        <f t="shared" si="5"/>
        <v>#DIV/0!</v>
      </c>
      <c r="M97" s="44"/>
    </row>
    <row r="98" spans="1:13" ht="18" x14ac:dyDescent="0.55000000000000004">
      <c r="A98" s="43">
        <f t="shared" si="8"/>
        <v>95</v>
      </c>
      <c r="B98" s="64"/>
      <c r="C98" s="17"/>
      <c r="D98" s="32"/>
      <c r="E98" s="67"/>
      <c r="F98" s="62"/>
      <c r="G98" s="49">
        <f t="shared" si="6"/>
        <v>0</v>
      </c>
      <c r="H98" s="45"/>
      <c r="I98" s="45"/>
      <c r="J98" s="45"/>
      <c r="K98" s="49">
        <f t="shared" si="7"/>
        <v>0</v>
      </c>
      <c r="L98" s="50" t="e">
        <f t="shared" si="5"/>
        <v>#DIV/0!</v>
      </c>
      <c r="M98" s="44"/>
    </row>
    <row r="99" spans="1:13" ht="18" x14ac:dyDescent="0.55000000000000004">
      <c r="A99" s="43">
        <f t="shared" si="8"/>
        <v>96</v>
      </c>
      <c r="B99" s="64"/>
      <c r="C99" s="17"/>
      <c r="D99" s="32"/>
      <c r="E99" s="67"/>
      <c r="F99" s="62"/>
      <c r="G99" s="49">
        <f t="shared" si="6"/>
        <v>0</v>
      </c>
      <c r="H99" s="45"/>
      <c r="I99" s="45"/>
      <c r="J99" s="45"/>
      <c r="K99" s="49">
        <f t="shared" si="7"/>
        <v>0</v>
      </c>
      <c r="L99" s="50" t="e">
        <f t="shared" si="5"/>
        <v>#DIV/0!</v>
      </c>
      <c r="M99" s="44"/>
    </row>
    <row r="100" spans="1:13" ht="18" x14ac:dyDescent="0.55000000000000004">
      <c r="A100" s="43">
        <f t="shared" si="8"/>
        <v>97</v>
      </c>
      <c r="B100" s="64"/>
      <c r="C100" s="17"/>
      <c r="D100" s="32"/>
      <c r="E100" s="67"/>
      <c r="F100" s="62"/>
      <c r="G100" s="49">
        <f t="shared" si="6"/>
        <v>0</v>
      </c>
      <c r="H100" s="45"/>
      <c r="I100" s="45"/>
      <c r="J100" s="45"/>
      <c r="K100" s="49">
        <f t="shared" si="7"/>
        <v>0</v>
      </c>
      <c r="L100" s="50" t="e">
        <f t="shared" ref="L100:L103" si="9">K100/E100</f>
        <v>#DIV/0!</v>
      </c>
      <c r="M100" s="44"/>
    </row>
    <row r="101" spans="1:13" ht="18" x14ac:dyDescent="0.55000000000000004">
      <c r="A101" s="43">
        <f t="shared" si="8"/>
        <v>98</v>
      </c>
      <c r="B101" s="64"/>
      <c r="C101" s="17"/>
      <c r="D101" s="32"/>
      <c r="E101" s="67"/>
      <c r="F101" s="62"/>
      <c r="G101" s="49">
        <f t="shared" si="6"/>
        <v>0</v>
      </c>
      <c r="H101" s="45"/>
      <c r="I101" s="45"/>
      <c r="J101" s="45"/>
      <c r="K101" s="49">
        <f t="shared" si="7"/>
        <v>0</v>
      </c>
      <c r="L101" s="50" t="e">
        <f t="shared" si="9"/>
        <v>#DIV/0!</v>
      </c>
      <c r="M101" s="44"/>
    </row>
    <row r="102" spans="1:13" ht="18" x14ac:dyDescent="0.55000000000000004">
      <c r="A102" s="43">
        <f t="shared" si="8"/>
        <v>99</v>
      </c>
      <c r="B102" s="64"/>
      <c r="C102" s="17"/>
      <c r="D102" s="32"/>
      <c r="E102" s="67"/>
      <c r="F102" s="62"/>
      <c r="G102" s="49">
        <f t="shared" si="6"/>
        <v>0</v>
      </c>
      <c r="H102" s="45"/>
      <c r="I102" s="45"/>
      <c r="J102" s="45"/>
      <c r="K102" s="49">
        <f t="shared" si="7"/>
        <v>0</v>
      </c>
      <c r="L102" s="50" t="e">
        <f t="shared" si="9"/>
        <v>#DIV/0!</v>
      </c>
      <c r="M102" s="44"/>
    </row>
    <row r="103" spans="1:13" ht="18" x14ac:dyDescent="0.55000000000000004">
      <c r="A103" s="43">
        <f t="shared" si="8"/>
        <v>100</v>
      </c>
      <c r="B103" s="64"/>
      <c r="C103" s="17"/>
      <c r="D103" s="32"/>
      <c r="E103" s="67"/>
      <c r="F103" s="62"/>
      <c r="G103" s="49">
        <f t="shared" si="6"/>
        <v>0</v>
      </c>
      <c r="H103" s="45"/>
      <c r="I103" s="45"/>
      <c r="J103" s="45"/>
      <c r="K103" s="49">
        <f t="shared" si="7"/>
        <v>0</v>
      </c>
      <c r="L103" s="50" t="e">
        <f t="shared" si="9"/>
        <v>#DIV/0!</v>
      </c>
      <c r="M103" s="44"/>
    </row>
  </sheetData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2ECA-C0EB-4F78-96A0-2FDC0E032865}">
  <dimension ref="A1:G15"/>
  <sheetViews>
    <sheetView workbookViewId="0">
      <selection activeCell="E18" sqref="E18"/>
    </sheetView>
  </sheetViews>
  <sheetFormatPr defaultRowHeight="18" x14ac:dyDescent="0.55000000000000004"/>
  <cols>
    <col min="1" max="1" width="6.25" customWidth="1"/>
    <col min="2" max="2" width="5.25" bestFit="1" customWidth="1"/>
    <col min="3" max="4" width="6.6640625" customWidth="1"/>
    <col min="5" max="5" width="62.08203125" customWidth="1"/>
    <col min="6" max="6" width="11.33203125" customWidth="1"/>
  </cols>
  <sheetData>
    <row r="1" spans="1:7" x14ac:dyDescent="0.55000000000000004">
      <c r="A1" s="44" t="s">
        <v>34</v>
      </c>
      <c r="B1" s="41" t="s">
        <v>29</v>
      </c>
      <c r="C1" s="43" t="s">
        <v>28</v>
      </c>
      <c r="D1" s="43" t="s">
        <v>39</v>
      </c>
      <c r="E1" s="35" t="s">
        <v>6</v>
      </c>
      <c r="F1" s="15" t="s">
        <v>30</v>
      </c>
      <c r="G1" s="41" t="s">
        <v>22</v>
      </c>
    </row>
    <row r="2" spans="1:7" x14ac:dyDescent="0.55000000000000004">
      <c r="A2" s="70"/>
      <c r="B2" s="37"/>
      <c r="C2" s="37"/>
      <c r="D2" s="18" t="s">
        <v>45</v>
      </c>
      <c r="E2" s="35" t="s">
        <v>47</v>
      </c>
      <c r="F2" s="15">
        <v>29000</v>
      </c>
      <c r="G2" s="37"/>
    </row>
    <row r="3" spans="1:7" x14ac:dyDescent="0.55000000000000004">
      <c r="B3" s="37"/>
      <c r="C3" s="37"/>
      <c r="D3" s="37"/>
      <c r="E3" s="37"/>
      <c r="F3" s="37"/>
      <c r="G3" s="37"/>
    </row>
    <row r="4" spans="1:7" x14ac:dyDescent="0.55000000000000004">
      <c r="B4" s="37"/>
      <c r="C4" s="37"/>
      <c r="D4" s="37"/>
      <c r="E4" s="37"/>
      <c r="F4" s="37"/>
      <c r="G4" s="37"/>
    </row>
    <row r="5" spans="1:7" x14ac:dyDescent="0.55000000000000004">
      <c r="B5" s="37"/>
      <c r="C5" s="37"/>
      <c r="D5" s="37"/>
      <c r="E5" s="37"/>
      <c r="F5" s="37"/>
      <c r="G5" s="37"/>
    </row>
    <row r="6" spans="1:7" x14ac:dyDescent="0.55000000000000004">
      <c r="B6" s="37"/>
      <c r="C6" s="37"/>
      <c r="D6" s="37"/>
      <c r="E6" s="37"/>
      <c r="F6" s="37"/>
      <c r="G6" s="37"/>
    </row>
    <row r="7" spans="1:7" x14ac:dyDescent="0.55000000000000004">
      <c r="B7" s="37"/>
      <c r="C7" s="37"/>
      <c r="D7" s="37"/>
      <c r="E7" s="37"/>
      <c r="F7" s="37"/>
      <c r="G7" s="37"/>
    </row>
    <row r="8" spans="1:7" x14ac:dyDescent="0.55000000000000004">
      <c r="B8" s="37"/>
      <c r="C8" s="37"/>
      <c r="D8" s="37"/>
      <c r="E8" s="37"/>
      <c r="F8" s="37"/>
      <c r="G8" s="37"/>
    </row>
    <row r="9" spans="1:7" x14ac:dyDescent="0.55000000000000004">
      <c r="B9" s="37"/>
      <c r="C9" s="37"/>
      <c r="D9" s="37"/>
      <c r="E9" s="37"/>
      <c r="F9" s="37"/>
      <c r="G9" s="37"/>
    </row>
    <row r="10" spans="1:7" x14ac:dyDescent="0.55000000000000004">
      <c r="B10" s="37"/>
      <c r="C10" s="37"/>
      <c r="D10" s="37"/>
      <c r="E10" s="37"/>
      <c r="F10" s="37"/>
      <c r="G10" s="37"/>
    </row>
    <row r="11" spans="1:7" x14ac:dyDescent="0.55000000000000004">
      <c r="B11" s="37"/>
      <c r="C11" s="37"/>
      <c r="D11" s="37"/>
      <c r="E11" s="37"/>
      <c r="F11" s="37"/>
      <c r="G11" s="37"/>
    </row>
    <row r="14" spans="1:7" x14ac:dyDescent="0.55000000000000004">
      <c r="B14" t="s">
        <v>51</v>
      </c>
      <c r="D14" t="s">
        <v>48</v>
      </c>
      <c r="F14" t="s">
        <v>50</v>
      </c>
    </row>
    <row r="15" spans="1:7" x14ac:dyDescent="0.55000000000000004">
      <c r="B15" t="s">
        <v>52</v>
      </c>
      <c r="D15" t="s">
        <v>49</v>
      </c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5BB6-EF38-4223-BDCF-5C010FDEADFF}">
  <dimension ref="A2:J21"/>
  <sheetViews>
    <sheetView zoomScale="98" workbookViewId="0">
      <selection activeCell="D9" sqref="D9"/>
    </sheetView>
  </sheetViews>
  <sheetFormatPr defaultColWidth="8.75" defaultRowHeight="18" x14ac:dyDescent="0.55000000000000004"/>
  <cols>
    <col min="1" max="1" width="8.75" style="22"/>
    <col min="2" max="2" width="8.9140625" style="22" bestFit="1" customWidth="1"/>
    <col min="3" max="3" width="10.08203125" style="22" bestFit="1" customWidth="1"/>
    <col min="4" max="4" width="8.4140625" style="22" bestFit="1" customWidth="1"/>
    <col min="5" max="5" width="6.4140625" style="22" bestFit="1" customWidth="1"/>
    <col min="6" max="6" width="7.83203125" style="22" bestFit="1" customWidth="1"/>
    <col min="7" max="7" width="8.08203125" style="22" bestFit="1" customWidth="1"/>
    <col min="8" max="8" width="6.4140625" style="22" bestFit="1" customWidth="1"/>
    <col min="9" max="9" width="8.1640625" style="22" bestFit="1" customWidth="1"/>
    <col min="10" max="10" width="7.25" style="31" bestFit="1" customWidth="1"/>
    <col min="11" max="16384" width="8.75" style="22"/>
  </cols>
  <sheetData>
    <row r="2" spans="1:10" x14ac:dyDescent="0.55000000000000004">
      <c r="A2" s="21" t="s">
        <v>25</v>
      </c>
      <c r="B2" s="21" t="s">
        <v>24</v>
      </c>
      <c r="C2" s="21" t="s">
        <v>8</v>
      </c>
      <c r="D2" s="21" t="s">
        <v>3</v>
      </c>
      <c r="E2" s="21" t="s">
        <v>16</v>
      </c>
      <c r="F2" s="21" t="s">
        <v>2</v>
      </c>
      <c r="G2" s="21" t="s">
        <v>17</v>
      </c>
      <c r="H2" s="21" t="s">
        <v>0</v>
      </c>
      <c r="I2" s="21" t="s">
        <v>1</v>
      </c>
      <c r="J2" s="11"/>
    </row>
    <row r="3" spans="1:10" x14ac:dyDescent="0.55000000000000004">
      <c r="A3" s="75" t="s">
        <v>23</v>
      </c>
      <c r="B3" s="74">
        <v>142</v>
      </c>
      <c r="C3" s="23"/>
      <c r="D3" s="65">
        <v>180</v>
      </c>
      <c r="E3" s="24"/>
      <c r="F3" s="23"/>
      <c r="G3" s="23"/>
      <c r="H3" s="23"/>
      <c r="I3" s="23"/>
      <c r="J3" s="14"/>
    </row>
    <row r="4" spans="1:10" x14ac:dyDescent="0.55000000000000004">
      <c r="A4" s="75"/>
      <c r="B4" s="74"/>
      <c r="C4" s="23">
        <v>21000</v>
      </c>
      <c r="D4" s="30">
        <f>B3*D3</f>
        <v>25560</v>
      </c>
      <c r="E4" s="30">
        <f>B3*E3</f>
        <v>0</v>
      </c>
      <c r="F4" s="30">
        <f>C4*5.5%</f>
        <v>1155</v>
      </c>
      <c r="G4" s="23"/>
      <c r="H4" s="23">
        <v>900</v>
      </c>
      <c r="I4" s="30">
        <f>C4-D4-E4-F4-G4-H4</f>
        <v>-6615</v>
      </c>
      <c r="J4" s="14">
        <f>I4/C4</f>
        <v>-0.315</v>
      </c>
    </row>
    <row r="6" spans="1:10" x14ac:dyDescent="0.55000000000000004">
      <c r="A6" s="75" t="s">
        <v>26</v>
      </c>
      <c r="B6" s="74">
        <v>180</v>
      </c>
      <c r="C6" s="23"/>
      <c r="D6" s="24">
        <v>69</v>
      </c>
      <c r="E6" s="24">
        <v>35</v>
      </c>
      <c r="F6" s="23"/>
      <c r="G6" s="23"/>
      <c r="H6" s="23"/>
      <c r="I6" s="23"/>
      <c r="J6" s="14"/>
    </row>
    <row r="7" spans="1:10" x14ac:dyDescent="0.55000000000000004">
      <c r="A7" s="75"/>
      <c r="B7" s="74"/>
      <c r="C7" s="23">
        <v>17000</v>
      </c>
      <c r="D7" s="30">
        <f>B6*D6</f>
        <v>12420</v>
      </c>
      <c r="E7" s="23">
        <f>B6*E6</f>
        <v>6300</v>
      </c>
      <c r="F7" s="30">
        <f>C7*5.5%</f>
        <v>935</v>
      </c>
      <c r="G7" s="23">
        <v>0</v>
      </c>
      <c r="H7" s="23">
        <v>900</v>
      </c>
      <c r="I7" s="30">
        <f>C7-D7-E7-F7-G7-H7</f>
        <v>-3555</v>
      </c>
      <c r="J7" s="14">
        <f>I7/C7</f>
        <v>-0.20911764705882352</v>
      </c>
    </row>
    <row r="9" spans="1:10" x14ac:dyDescent="0.55000000000000004">
      <c r="A9" s="75" t="s">
        <v>27</v>
      </c>
      <c r="B9" s="74">
        <v>155</v>
      </c>
      <c r="C9" s="23"/>
      <c r="D9" s="24">
        <v>165</v>
      </c>
      <c r="E9" s="24">
        <v>15</v>
      </c>
      <c r="F9" s="23"/>
      <c r="G9" s="23"/>
      <c r="H9" s="23"/>
      <c r="I9" s="23"/>
      <c r="J9" s="14"/>
    </row>
    <row r="10" spans="1:10" x14ac:dyDescent="0.55000000000000004">
      <c r="A10" s="75"/>
      <c r="B10" s="74"/>
      <c r="C10" s="23">
        <v>30600</v>
      </c>
      <c r="D10" s="30">
        <f>B9*D9</f>
        <v>25575</v>
      </c>
      <c r="E10" s="23">
        <f>B9*E9</f>
        <v>2325</v>
      </c>
      <c r="F10" s="30">
        <f>C10*5.5%</f>
        <v>1683</v>
      </c>
      <c r="G10" s="23"/>
      <c r="H10" s="23">
        <v>900</v>
      </c>
      <c r="I10" s="30">
        <f>C10-D10-E10-F10-G10-H10</f>
        <v>117</v>
      </c>
      <c r="J10" s="14">
        <f>I10/C10</f>
        <v>3.8235294117647061E-3</v>
      </c>
    </row>
    <row r="12" spans="1:10" x14ac:dyDescent="0.55000000000000004">
      <c r="A12" s="75" t="s">
        <v>21</v>
      </c>
      <c r="B12" s="74">
        <v>98</v>
      </c>
      <c r="C12" s="23"/>
      <c r="D12" s="24">
        <v>100</v>
      </c>
      <c r="E12" s="24">
        <v>24</v>
      </c>
      <c r="F12" s="23"/>
      <c r="G12" s="23"/>
      <c r="H12" s="23"/>
      <c r="I12" s="23"/>
      <c r="J12" s="14"/>
    </row>
    <row r="13" spans="1:10" x14ac:dyDescent="0.55000000000000004">
      <c r="A13" s="75"/>
      <c r="B13" s="74"/>
      <c r="C13" s="23">
        <v>18000</v>
      </c>
      <c r="D13" s="30">
        <f>B12*D12</f>
        <v>9800</v>
      </c>
      <c r="E13" s="23">
        <f>B12*E12</f>
        <v>2352</v>
      </c>
      <c r="F13" s="30">
        <f>C13*5.5%</f>
        <v>990</v>
      </c>
      <c r="G13" s="23"/>
      <c r="H13" s="23">
        <v>900</v>
      </c>
      <c r="I13" s="30">
        <f>C13-D13-E13-F13-G13-H13</f>
        <v>3958</v>
      </c>
      <c r="J13" s="14">
        <f>I13/C13</f>
        <v>0.21988888888888888</v>
      </c>
    </row>
    <row r="15" spans="1:10" x14ac:dyDescent="0.55000000000000004">
      <c r="A15" s="75" t="s">
        <v>31</v>
      </c>
      <c r="B15" s="74"/>
      <c r="C15" s="39"/>
      <c r="D15" s="39"/>
      <c r="E15" s="39"/>
      <c r="F15" s="39"/>
      <c r="G15" s="39"/>
      <c r="H15" s="39"/>
      <c r="I15" s="39"/>
      <c r="J15" s="40"/>
    </row>
    <row r="16" spans="1:10" x14ac:dyDescent="0.55000000000000004">
      <c r="A16" s="75"/>
      <c r="B16" s="74"/>
      <c r="C16" s="23">
        <v>5780</v>
      </c>
      <c r="D16" s="23">
        <v>4100</v>
      </c>
      <c r="E16" s="23">
        <v>0</v>
      </c>
      <c r="F16" s="30">
        <f>C16*5.5%</f>
        <v>317.89999999999998</v>
      </c>
      <c r="G16" s="23"/>
      <c r="H16" s="23">
        <v>200</v>
      </c>
      <c r="I16" s="30">
        <f>C16-D16-E16-F16-G16-H16</f>
        <v>1162.0999999999999</v>
      </c>
      <c r="J16" s="14">
        <f>I16/C16</f>
        <v>0.2010553633217993</v>
      </c>
    </row>
    <row r="18" spans="1:10" x14ac:dyDescent="0.55000000000000004">
      <c r="A18" s="75" t="s">
        <v>32</v>
      </c>
      <c r="B18" s="74">
        <v>89</v>
      </c>
      <c r="C18" s="23"/>
      <c r="D18" s="24">
        <v>125</v>
      </c>
      <c r="E18" s="24">
        <v>0</v>
      </c>
      <c r="F18" s="23"/>
      <c r="G18" s="23"/>
      <c r="H18" s="23"/>
      <c r="I18" s="23"/>
      <c r="J18" s="14"/>
    </row>
    <row r="19" spans="1:10" x14ac:dyDescent="0.55000000000000004">
      <c r="A19" s="75"/>
      <c r="B19" s="74"/>
      <c r="C19" s="23">
        <v>267600</v>
      </c>
      <c r="D19" s="23">
        <v>237600</v>
      </c>
      <c r="E19" s="23">
        <f>B18*E18</f>
        <v>0</v>
      </c>
      <c r="F19" s="30">
        <f>C19*5.5%</f>
        <v>14718</v>
      </c>
      <c r="G19" s="23">
        <v>0</v>
      </c>
      <c r="H19" s="23">
        <v>1000</v>
      </c>
      <c r="I19" s="30">
        <f>C19-D19-E19-F19-G19-H19</f>
        <v>14282</v>
      </c>
      <c r="J19" s="14">
        <f>I19/C19</f>
        <v>5.3370702541106131E-2</v>
      </c>
    </row>
    <row r="21" spans="1:10" x14ac:dyDescent="0.55000000000000004">
      <c r="B21" s="22" t="s">
        <v>46</v>
      </c>
    </row>
  </sheetData>
  <mergeCells count="12">
    <mergeCell ref="A18:A19"/>
    <mergeCell ref="B18:B19"/>
    <mergeCell ref="A15:A16"/>
    <mergeCell ref="B15:B16"/>
    <mergeCell ref="A12:A13"/>
    <mergeCell ref="B12:B13"/>
    <mergeCell ref="B3:B4"/>
    <mergeCell ref="A3:A4"/>
    <mergeCell ref="A6:A7"/>
    <mergeCell ref="B6:B7"/>
    <mergeCell ref="A9:A10"/>
    <mergeCell ref="B9:B10"/>
  </mergeCells>
  <phoneticPr fontId="7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615E9-D3FA-4BA3-98A1-46563A62D5F4}">
  <dimension ref="A1:H40"/>
  <sheetViews>
    <sheetView zoomScaleNormal="100" workbookViewId="0">
      <selection activeCell="G3" sqref="G3"/>
    </sheetView>
  </sheetViews>
  <sheetFormatPr defaultRowHeight="18" x14ac:dyDescent="0.55000000000000004"/>
  <sheetData>
    <row r="1" spans="1:8" x14ac:dyDescent="0.55000000000000004">
      <c r="A1" s="69" t="s">
        <v>44</v>
      </c>
    </row>
    <row r="2" spans="1:8" x14ac:dyDescent="0.55000000000000004">
      <c r="B2" t="s">
        <v>37</v>
      </c>
      <c r="G2" t="s">
        <v>38</v>
      </c>
    </row>
    <row r="4" spans="1:8" x14ac:dyDescent="0.55000000000000004">
      <c r="B4" s="16"/>
      <c r="G4" s="71"/>
    </row>
    <row r="5" spans="1:8" x14ac:dyDescent="0.55000000000000004">
      <c r="B5" t="s">
        <v>53</v>
      </c>
      <c r="G5" s="72" t="s">
        <v>55</v>
      </c>
    </row>
    <row r="6" spans="1:8" x14ac:dyDescent="0.55000000000000004">
      <c r="B6" t="s">
        <v>54</v>
      </c>
      <c r="G6" s="73"/>
    </row>
    <row r="7" spans="1:8" x14ac:dyDescent="0.55000000000000004">
      <c r="G7" s="22"/>
      <c r="H7" s="46"/>
    </row>
    <row r="8" spans="1:8" x14ac:dyDescent="0.55000000000000004">
      <c r="G8" s="22"/>
      <c r="H8" s="47"/>
    </row>
    <row r="9" spans="1:8" x14ac:dyDescent="0.55000000000000004">
      <c r="G9" s="22"/>
      <c r="H9" s="47"/>
    </row>
    <row r="10" spans="1:8" x14ac:dyDescent="0.55000000000000004">
      <c r="B10" s="16"/>
      <c r="G10" s="48"/>
    </row>
    <row r="11" spans="1:8" x14ac:dyDescent="0.55000000000000004">
      <c r="G11" s="16"/>
    </row>
    <row r="12" spans="1:8" x14ac:dyDescent="0.55000000000000004">
      <c r="G12" s="16"/>
    </row>
    <row r="13" spans="1:8" x14ac:dyDescent="0.55000000000000004">
      <c r="G13" s="16"/>
    </row>
    <row r="14" spans="1:8" x14ac:dyDescent="0.55000000000000004">
      <c r="G14" s="16"/>
    </row>
    <row r="15" spans="1:8" x14ac:dyDescent="0.55000000000000004">
      <c r="G15" s="16"/>
    </row>
    <row r="16" spans="1:8" x14ac:dyDescent="0.55000000000000004">
      <c r="G16" s="16"/>
    </row>
    <row r="17" spans="7:7" x14ac:dyDescent="0.55000000000000004">
      <c r="G17" s="16"/>
    </row>
    <row r="18" spans="7:7" x14ac:dyDescent="0.55000000000000004">
      <c r="G18" s="16"/>
    </row>
    <row r="19" spans="7:7" x14ac:dyDescent="0.55000000000000004">
      <c r="G19" s="16"/>
    </row>
    <row r="20" spans="7:7" x14ac:dyDescent="0.55000000000000004">
      <c r="G20" s="29"/>
    </row>
    <row r="21" spans="7:7" x14ac:dyDescent="0.55000000000000004">
      <c r="G21" s="16"/>
    </row>
    <row r="22" spans="7:7" x14ac:dyDescent="0.55000000000000004">
      <c r="G22" s="16"/>
    </row>
    <row r="23" spans="7:7" x14ac:dyDescent="0.55000000000000004">
      <c r="G23" s="16"/>
    </row>
    <row r="24" spans="7:7" x14ac:dyDescent="0.55000000000000004">
      <c r="G24" s="16"/>
    </row>
    <row r="25" spans="7:7" x14ac:dyDescent="0.55000000000000004">
      <c r="G25" s="16"/>
    </row>
    <row r="26" spans="7:7" x14ac:dyDescent="0.55000000000000004">
      <c r="G26" s="16"/>
    </row>
    <row r="27" spans="7:7" x14ac:dyDescent="0.55000000000000004">
      <c r="G27" s="29"/>
    </row>
    <row r="28" spans="7:7" x14ac:dyDescent="0.55000000000000004">
      <c r="G28" s="29"/>
    </row>
    <row r="29" spans="7:7" x14ac:dyDescent="0.55000000000000004">
      <c r="G29" s="16"/>
    </row>
    <row r="30" spans="7:7" x14ac:dyDescent="0.55000000000000004">
      <c r="G30" s="16"/>
    </row>
    <row r="31" spans="7:7" x14ac:dyDescent="0.55000000000000004">
      <c r="G31" s="16"/>
    </row>
    <row r="32" spans="7:7" x14ac:dyDescent="0.55000000000000004">
      <c r="G32" s="16"/>
    </row>
    <row r="33" spans="7:8" x14ac:dyDescent="0.55000000000000004">
      <c r="G33" s="16"/>
    </row>
    <row r="34" spans="7:8" x14ac:dyDescent="0.55000000000000004">
      <c r="G34" s="16"/>
    </row>
    <row r="35" spans="7:8" x14ac:dyDescent="0.55000000000000004">
      <c r="G35" s="16"/>
    </row>
    <row r="36" spans="7:8" x14ac:dyDescent="0.55000000000000004">
      <c r="G36" s="16"/>
    </row>
    <row r="37" spans="7:8" x14ac:dyDescent="0.55000000000000004">
      <c r="G37" s="16"/>
    </row>
    <row r="38" spans="7:8" x14ac:dyDescent="0.55000000000000004">
      <c r="G38" s="16"/>
    </row>
    <row r="39" spans="7:8" x14ac:dyDescent="0.55000000000000004">
      <c r="G39" s="16"/>
    </row>
    <row r="40" spans="7:8" x14ac:dyDescent="0.55000000000000004">
      <c r="G40" s="22"/>
      <c r="H40" s="46"/>
    </row>
  </sheetData>
  <phoneticPr fontId="7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4C58-B197-4FA8-9CF9-DDC3645AA932}">
  <dimension ref="A1:Q20"/>
  <sheetViews>
    <sheetView workbookViewId="0">
      <selection activeCell="F12" sqref="F12"/>
    </sheetView>
  </sheetViews>
  <sheetFormatPr defaultColWidth="8.75" defaultRowHeight="18" x14ac:dyDescent="0.55000000000000004"/>
  <cols>
    <col min="1" max="3" width="8.75" style="2"/>
    <col min="4" max="4" width="1.4140625" style="2" bestFit="1" customWidth="1"/>
    <col min="5" max="16384" width="8.75" style="2"/>
  </cols>
  <sheetData>
    <row r="1" spans="1:17" ht="22.5" x14ac:dyDescent="0.65">
      <c r="A1" s="1" t="s">
        <v>10</v>
      </c>
    </row>
    <row r="4" spans="1:17" ht="30.65" customHeight="1" x14ac:dyDescent="0.55000000000000004">
      <c r="B4" s="3">
        <v>0</v>
      </c>
      <c r="C4" s="3">
        <v>31.5</v>
      </c>
      <c r="F4" s="5">
        <f>B4*30.5+C4*2.5</f>
        <v>78.75</v>
      </c>
    </row>
    <row r="5" spans="1:17" x14ac:dyDescent="0.55000000000000004">
      <c r="B5" s="7" t="s">
        <v>19</v>
      </c>
      <c r="C5" s="7" t="s">
        <v>20</v>
      </c>
      <c r="F5" s="6" t="s">
        <v>15</v>
      </c>
      <c r="L5" s="34"/>
      <c r="M5" s="34"/>
      <c r="N5" s="34"/>
      <c r="O5" s="34"/>
      <c r="P5" s="34"/>
      <c r="Q5" s="34"/>
    </row>
    <row r="6" spans="1:17" x14ac:dyDescent="0.55000000000000004">
      <c r="B6" s="36" t="s">
        <v>33</v>
      </c>
      <c r="C6" s="36" t="s">
        <v>11</v>
      </c>
    </row>
    <row r="7" spans="1:17" ht="30.65" customHeight="1" x14ac:dyDescent="0.55000000000000004">
      <c r="B7" s="3">
        <v>5</v>
      </c>
      <c r="C7" s="3">
        <v>5</v>
      </c>
      <c r="F7" s="5">
        <f>B7*30.5+C7*2.5</f>
        <v>165</v>
      </c>
    </row>
    <row r="8" spans="1:17" x14ac:dyDescent="0.55000000000000004">
      <c r="B8" s="7" t="s">
        <v>19</v>
      </c>
      <c r="C8" s="7" t="s">
        <v>20</v>
      </c>
      <c r="F8" s="6" t="s">
        <v>15</v>
      </c>
    </row>
    <row r="10" spans="1:17" ht="30.65" customHeight="1" x14ac:dyDescent="0.55000000000000004">
      <c r="B10" s="3">
        <v>5</v>
      </c>
      <c r="C10" s="3">
        <v>8</v>
      </c>
      <c r="F10" s="5">
        <f>B10*30.5+C10*2.5</f>
        <v>172.5</v>
      </c>
    </row>
    <row r="11" spans="1:17" x14ac:dyDescent="0.55000000000000004">
      <c r="B11" s="7" t="s">
        <v>19</v>
      </c>
      <c r="C11" s="7" t="s">
        <v>20</v>
      </c>
      <c r="F11" s="6" t="s">
        <v>15</v>
      </c>
    </row>
    <row r="13" spans="1:17" ht="26.5" x14ac:dyDescent="0.55000000000000004">
      <c r="B13" s="3">
        <v>27</v>
      </c>
      <c r="C13" s="3">
        <v>1</v>
      </c>
      <c r="D13" s="4" t="s">
        <v>14</v>
      </c>
      <c r="E13" s="3">
        <v>2</v>
      </c>
      <c r="H13" s="5">
        <f>(B13*2.54)+(2.54/E13*C13)</f>
        <v>69.849999999999994</v>
      </c>
    </row>
    <row r="14" spans="1:17" x14ac:dyDescent="0.55000000000000004">
      <c r="B14" s="2" t="s">
        <v>11</v>
      </c>
      <c r="C14" s="2" t="s">
        <v>12</v>
      </c>
      <c r="D14" s="2" t="s">
        <v>14</v>
      </c>
      <c r="E14" s="2" t="s">
        <v>13</v>
      </c>
      <c r="H14" s="6" t="s">
        <v>15</v>
      </c>
    </row>
    <row r="16" spans="1:17" ht="26.5" x14ac:dyDescent="0.55000000000000004">
      <c r="B16" s="3">
        <v>8</v>
      </c>
      <c r="C16" s="3">
        <v>1</v>
      </c>
      <c r="D16" s="4" t="s">
        <v>14</v>
      </c>
      <c r="E16" s="3">
        <v>2</v>
      </c>
      <c r="H16" s="5">
        <f>(B16*2.54)+(2.54/E16*C16)</f>
        <v>21.59</v>
      </c>
    </row>
    <row r="17" spans="2:8" x14ac:dyDescent="0.55000000000000004">
      <c r="B17" s="2" t="s">
        <v>11</v>
      </c>
      <c r="C17" s="2" t="s">
        <v>12</v>
      </c>
      <c r="D17" s="2" t="s">
        <v>14</v>
      </c>
      <c r="E17" s="2" t="s">
        <v>13</v>
      </c>
      <c r="H17" s="6" t="s">
        <v>15</v>
      </c>
    </row>
    <row r="19" spans="2:8" ht="26.5" x14ac:dyDescent="0.55000000000000004">
      <c r="B19" s="3">
        <v>6</v>
      </c>
      <c r="C19" s="3">
        <v>1</v>
      </c>
      <c r="D19" s="4" t="s">
        <v>14</v>
      </c>
      <c r="E19" s="3">
        <v>2</v>
      </c>
      <c r="H19" s="5">
        <f>(B19*2.54)+(2.54/E19*C19)</f>
        <v>16.510000000000002</v>
      </c>
    </row>
    <row r="20" spans="2:8" x14ac:dyDescent="0.55000000000000004">
      <c r="B20" s="2" t="s">
        <v>11</v>
      </c>
      <c r="C20" s="2" t="s">
        <v>12</v>
      </c>
      <c r="D20" s="2" t="s">
        <v>14</v>
      </c>
      <c r="E20" s="2" t="s">
        <v>13</v>
      </c>
      <c r="H20" s="6" t="s">
        <v>15</v>
      </c>
    </row>
  </sheetData>
  <phoneticPr fontId="7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5A38-1C64-4AB0-A616-A06BEE1D1E9F}">
  <dimension ref="A1:M29"/>
  <sheetViews>
    <sheetView workbookViewId="0">
      <selection activeCell="A6" sqref="A6"/>
    </sheetView>
  </sheetViews>
  <sheetFormatPr defaultRowHeight="18" x14ac:dyDescent="0.55000000000000004"/>
  <cols>
    <col min="1" max="1" width="6.6640625" customWidth="1"/>
    <col min="2" max="2" width="7.4140625" bestFit="1" customWidth="1"/>
    <col min="3" max="3" width="29.83203125" customWidth="1"/>
    <col min="4" max="4" width="12" customWidth="1"/>
    <col min="5" max="5" width="11" bestFit="1" customWidth="1"/>
  </cols>
  <sheetData>
    <row r="1" spans="1:13" x14ac:dyDescent="0.55000000000000004">
      <c r="A1" s="25" t="s">
        <v>4</v>
      </c>
      <c r="B1" s="25"/>
      <c r="C1" s="26"/>
      <c r="D1" s="8"/>
      <c r="E1" s="8"/>
      <c r="F1" s="8"/>
      <c r="G1" s="8"/>
      <c r="H1" s="8"/>
      <c r="I1" s="8"/>
      <c r="J1" s="8"/>
      <c r="K1" s="9"/>
      <c r="L1" s="25"/>
      <c r="M1" s="25"/>
    </row>
    <row r="2" spans="1:13" ht="22.5" x14ac:dyDescent="0.65">
      <c r="A2" s="27" t="s">
        <v>5</v>
      </c>
      <c r="B2" s="25"/>
      <c r="C2" s="25" t="s">
        <v>9</v>
      </c>
      <c r="D2" s="19">
        <f t="shared" ref="D2:I2" si="0">SUM(D4:D2000)</f>
        <v>35000</v>
      </c>
      <c r="E2" s="19">
        <f t="shared" si="0"/>
        <v>26870</v>
      </c>
      <c r="F2" s="19">
        <f t="shared" si="0"/>
        <v>1925</v>
      </c>
      <c r="G2" s="19">
        <f t="shared" si="0"/>
        <v>0</v>
      </c>
      <c r="H2" s="19">
        <f t="shared" si="0"/>
        <v>1000</v>
      </c>
      <c r="I2" s="19">
        <f t="shared" si="0"/>
        <v>0</v>
      </c>
      <c r="J2" s="19">
        <f>SUM(J4:J2000)</f>
        <v>5205</v>
      </c>
      <c r="K2" s="20">
        <f>J2/D2</f>
        <v>0.14871428571428572</v>
      </c>
      <c r="L2" s="33"/>
      <c r="M2" s="33"/>
    </row>
    <row r="3" spans="1:13" x14ac:dyDescent="0.55000000000000004">
      <c r="A3" s="28" t="s">
        <v>7</v>
      </c>
      <c r="B3" s="28" t="s">
        <v>18</v>
      </c>
      <c r="C3" s="28" t="s">
        <v>6</v>
      </c>
      <c r="D3" s="10" t="s">
        <v>8</v>
      </c>
      <c r="E3" s="10" t="s">
        <v>3</v>
      </c>
      <c r="F3" s="10" t="s">
        <v>36</v>
      </c>
      <c r="G3" s="10" t="s">
        <v>17</v>
      </c>
      <c r="H3" s="10" t="s">
        <v>0</v>
      </c>
      <c r="I3" s="10" t="s">
        <v>35</v>
      </c>
      <c r="J3" s="10" t="s">
        <v>1</v>
      </c>
      <c r="K3" s="11"/>
      <c r="L3" s="8"/>
      <c r="M3" s="8"/>
    </row>
    <row r="4" spans="1:13" x14ac:dyDescent="0.55000000000000004">
      <c r="A4" s="12">
        <v>44927</v>
      </c>
      <c r="B4" s="18" t="s">
        <v>45</v>
      </c>
      <c r="C4" s="35" t="s">
        <v>47</v>
      </c>
      <c r="D4" s="15">
        <v>35000</v>
      </c>
      <c r="E4" s="13">
        <v>26870</v>
      </c>
      <c r="F4" s="13">
        <f t="shared" ref="F4:F29" si="1">D4*5.5%</f>
        <v>1925</v>
      </c>
      <c r="G4" s="13"/>
      <c r="H4" s="13">
        <v>1000</v>
      </c>
      <c r="I4" s="13"/>
      <c r="J4" s="13">
        <f>D4-(E4+F4+G4+H4)+I4</f>
        <v>5205</v>
      </c>
      <c r="K4" s="14">
        <f t="shared" ref="K4:K29" si="2">J4/D4</f>
        <v>0.14871428571428572</v>
      </c>
      <c r="L4" s="25"/>
    </row>
    <row r="5" spans="1:13" x14ac:dyDescent="0.55000000000000004">
      <c r="A5" s="37"/>
      <c r="B5" s="37"/>
      <c r="C5" s="37"/>
      <c r="D5" s="37"/>
      <c r="E5" s="37"/>
      <c r="F5" s="13">
        <f t="shared" si="1"/>
        <v>0</v>
      </c>
      <c r="G5" s="37"/>
      <c r="H5" s="37"/>
      <c r="I5" s="37"/>
      <c r="J5" s="13">
        <f t="shared" ref="J5:J29" si="3">D5-(E5+F5+G5+H5)+I5</f>
        <v>0</v>
      </c>
      <c r="K5" s="14" t="e">
        <f t="shared" si="2"/>
        <v>#DIV/0!</v>
      </c>
    </row>
    <row r="6" spans="1:13" x14ac:dyDescent="0.55000000000000004">
      <c r="A6" s="37"/>
      <c r="B6" s="37"/>
      <c r="C6" s="37"/>
      <c r="D6" s="37"/>
      <c r="E6" s="37"/>
      <c r="F6" s="13">
        <f t="shared" si="1"/>
        <v>0</v>
      </c>
      <c r="G6" s="37"/>
      <c r="H6" s="37"/>
      <c r="I6" s="37"/>
      <c r="J6" s="13">
        <f t="shared" si="3"/>
        <v>0</v>
      </c>
      <c r="K6" s="14" t="e">
        <f t="shared" si="2"/>
        <v>#DIV/0!</v>
      </c>
    </row>
    <row r="7" spans="1:13" x14ac:dyDescent="0.55000000000000004">
      <c r="A7" s="37"/>
      <c r="B7" s="37"/>
      <c r="C7" s="37"/>
      <c r="D7" s="37"/>
      <c r="E7" s="37"/>
      <c r="F7" s="13">
        <f t="shared" si="1"/>
        <v>0</v>
      </c>
      <c r="G7" s="37"/>
      <c r="H7" s="37"/>
      <c r="I7" s="37"/>
      <c r="J7" s="13">
        <f t="shared" si="3"/>
        <v>0</v>
      </c>
      <c r="K7" s="14" t="e">
        <f t="shared" si="2"/>
        <v>#DIV/0!</v>
      </c>
    </row>
    <row r="8" spans="1:13" x14ac:dyDescent="0.55000000000000004">
      <c r="A8" s="37"/>
      <c r="B8" s="37"/>
      <c r="C8" s="37"/>
      <c r="D8" s="37"/>
      <c r="E8" s="37"/>
      <c r="F8" s="13">
        <f t="shared" si="1"/>
        <v>0</v>
      </c>
      <c r="G8" s="37"/>
      <c r="H8" s="37"/>
      <c r="I8" s="37"/>
      <c r="J8" s="13">
        <f t="shared" si="3"/>
        <v>0</v>
      </c>
      <c r="K8" s="14" t="e">
        <f t="shared" si="2"/>
        <v>#DIV/0!</v>
      </c>
    </row>
    <row r="9" spans="1:13" x14ac:dyDescent="0.55000000000000004">
      <c r="A9" s="37"/>
      <c r="B9" s="37"/>
      <c r="C9" s="37"/>
      <c r="D9" s="37"/>
      <c r="E9" s="37"/>
      <c r="F9" s="13">
        <f t="shared" si="1"/>
        <v>0</v>
      </c>
      <c r="G9" s="37"/>
      <c r="H9" s="37"/>
      <c r="I9" s="37"/>
      <c r="J9" s="13">
        <f t="shared" si="3"/>
        <v>0</v>
      </c>
      <c r="K9" s="14" t="e">
        <f t="shared" si="2"/>
        <v>#DIV/0!</v>
      </c>
    </row>
    <row r="10" spans="1:13" x14ac:dyDescent="0.55000000000000004">
      <c r="A10" s="37"/>
      <c r="B10" s="37"/>
      <c r="C10" s="37"/>
      <c r="D10" s="37"/>
      <c r="E10" s="37"/>
      <c r="F10" s="13">
        <f t="shared" si="1"/>
        <v>0</v>
      </c>
      <c r="G10" s="37"/>
      <c r="H10" s="37"/>
      <c r="I10" s="37"/>
      <c r="J10" s="13">
        <f t="shared" si="3"/>
        <v>0</v>
      </c>
      <c r="K10" s="14" t="e">
        <f t="shared" si="2"/>
        <v>#DIV/0!</v>
      </c>
    </row>
    <row r="11" spans="1:13" x14ac:dyDescent="0.55000000000000004">
      <c r="A11" s="37"/>
      <c r="B11" s="37"/>
      <c r="C11" s="37"/>
      <c r="D11" s="37"/>
      <c r="E11" s="37"/>
      <c r="F11" s="13">
        <f t="shared" si="1"/>
        <v>0</v>
      </c>
      <c r="G11" s="37"/>
      <c r="H11" s="37"/>
      <c r="I11" s="37"/>
      <c r="J11" s="13">
        <f t="shared" si="3"/>
        <v>0</v>
      </c>
      <c r="K11" s="14" t="e">
        <f t="shared" si="2"/>
        <v>#DIV/0!</v>
      </c>
    </row>
    <row r="12" spans="1:13" x14ac:dyDescent="0.55000000000000004">
      <c r="A12" s="37"/>
      <c r="B12" s="37"/>
      <c r="C12" s="37"/>
      <c r="D12" s="37"/>
      <c r="E12" s="37"/>
      <c r="F12" s="13">
        <f t="shared" si="1"/>
        <v>0</v>
      </c>
      <c r="G12" s="37"/>
      <c r="H12" s="37"/>
      <c r="I12" s="37"/>
      <c r="J12" s="13">
        <f t="shared" si="3"/>
        <v>0</v>
      </c>
      <c r="K12" s="14" t="e">
        <f t="shared" si="2"/>
        <v>#DIV/0!</v>
      </c>
    </row>
    <row r="13" spans="1:13" x14ac:dyDescent="0.55000000000000004">
      <c r="A13" s="37"/>
      <c r="B13" s="37"/>
      <c r="C13" s="37"/>
      <c r="D13" s="37"/>
      <c r="E13" s="37"/>
      <c r="F13" s="13">
        <f t="shared" si="1"/>
        <v>0</v>
      </c>
      <c r="G13" s="37"/>
      <c r="H13" s="37"/>
      <c r="I13" s="37"/>
      <c r="J13" s="13">
        <f t="shared" si="3"/>
        <v>0</v>
      </c>
      <c r="K13" s="14" t="e">
        <f t="shared" si="2"/>
        <v>#DIV/0!</v>
      </c>
    </row>
    <row r="14" spans="1:13" x14ac:dyDescent="0.55000000000000004">
      <c r="A14" s="37"/>
      <c r="B14" s="37"/>
      <c r="C14" s="37"/>
      <c r="D14" s="37"/>
      <c r="E14" s="37"/>
      <c r="F14" s="13">
        <f t="shared" si="1"/>
        <v>0</v>
      </c>
      <c r="G14" s="37"/>
      <c r="H14" s="37"/>
      <c r="I14" s="37"/>
      <c r="J14" s="13">
        <f t="shared" si="3"/>
        <v>0</v>
      </c>
      <c r="K14" s="14" t="e">
        <f t="shared" si="2"/>
        <v>#DIV/0!</v>
      </c>
    </row>
    <row r="15" spans="1:13" x14ac:dyDescent="0.55000000000000004">
      <c r="A15" s="37"/>
      <c r="B15" s="37"/>
      <c r="C15" s="37"/>
      <c r="D15" s="37"/>
      <c r="E15" s="37"/>
      <c r="F15" s="13">
        <f t="shared" si="1"/>
        <v>0</v>
      </c>
      <c r="G15" s="37"/>
      <c r="H15" s="37"/>
      <c r="I15" s="37"/>
      <c r="J15" s="13">
        <f t="shared" si="3"/>
        <v>0</v>
      </c>
      <c r="K15" s="14" t="e">
        <f t="shared" si="2"/>
        <v>#DIV/0!</v>
      </c>
    </row>
    <row r="16" spans="1:13" x14ac:dyDescent="0.55000000000000004">
      <c r="A16" s="37"/>
      <c r="B16" s="37"/>
      <c r="C16" s="37"/>
      <c r="D16" s="37"/>
      <c r="E16" s="37"/>
      <c r="F16" s="13">
        <f t="shared" si="1"/>
        <v>0</v>
      </c>
      <c r="G16" s="37"/>
      <c r="H16" s="37"/>
      <c r="I16" s="37"/>
      <c r="J16" s="13">
        <f t="shared" si="3"/>
        <v>0</v>
      </c>
      <c r="K16" s="14" t="e">
        <f t="shared" si="2"/>
        <v>#DIV/0!</v>
      </c>
    </row>
    <row r="17" spans="1:11" x14ac:dyDescent="0.55000000000000004">
      <c r="A17" s="37"/>
      <c r="B17" s="37"/>
      <c r="C17" s="37"/>
      <c r="D17" s="37"/>
      <c r="E17" s="37"/>
      <c r="F17" s="13">
        <f t="shared" si="1"/>
        <v>0</v>
      </c>
      <c r="G17" s="37"/>
      <c r="H17" s="37"/>
      <c r="I17" s="37"/>
      <c r="J17" s="13">
        <f t="shared" si="3"/>
        <v>0</v>
      </c>
      <c r="K17" s="14" t="e">
        <f t="shared" si="2"/>
        <v>#DIV/0!</v>
      </c>
    </row>
    <row r="18" spans="1:11" x14ac:dyDescent="0.55000000000000004">
      <c r="A18" s="37"/>
      <c r="B18" s="37"/>
      <c r="C18" s="37"/>
      <c r="D18" s="37"/>
      <c r="E18" s="37"/>
      <c r="F18" s="13">
        <f t="shared" si="1"/>
        <v>0</v>
      </c>
      <c r="G18" s="37"/>
      <c r="H18" s="37"/>
      <c r="I18" s="37"/>
      <c r="J18" s="13">
        <f t="shared" si="3"/>
        <v>0</v>
      </c>
      <c r="K18" s="14" t="e">
        <f t="shared" si="2"/>
        <v>#DIV/0!</v>
      </c>
    </row>
    <row r="19" spans="1:11" x14ac:dyDescent="0.55000000000000004">
      <c r="A19" s="37"/>
      <c r="B19" s="37"/>
      <c r="C19" s="37"/>
      <c r="D19" s="37"/>
      <c r="E19" s="37"/>
      <c r="F19" s="13">
        <f t="shared" si="1"/>
        <v>0</v>
      </c>
      <c r="G19" s="37"/>
      <c r="H19" s="37"/>
      <c r="I19" s="37"/>
      <c r="J19" s="13">
        <f t="shared" si="3"/>
        <v>0</v>
      </c>
      <c r="K19" s="14" t="e">
        <f t="shared" si="2"/>
        <v>#DIV/0!</v>
      </c>
    </row>
    <row r="20" spans="1:11" x14ac:dyDescent="0.55000000000000004">
      <c r="A20" s="37"/>
      <c r="B20" s="37"/>
      <c r="C20" s="37"/>
      <c r="D20" s="37"/>
      <c r="E20" s="37"/>
      <c r="F20" s="13">
        <f t="shared" si="1"/>
        <v>0</v>
      </c>
      <c r="G20" s="37"/>
      <c r="H20" s="37"/>
      <c r="I20" s="37"/>
      <c r="J20" s="13">
        <f t="shared" si="3"/>
        <v>0</v>
      </c>
      <c r="K20" s="14" t="e">
        <f t="shared" si="2"/>
        <v>#DIV/0!</v>
      </c>
    </row>
    <row r="21" spans="1:11" x14ac:dyDescent="0.55000000000000004">
      <c r="A21" s="37"/>
      <c r="B21" s="37"/>
      <c r="C21" s="37"/>
      <c r="D21" s="37"/>
      <c r="E21" s="37"/>
      <c r="F21" s="13">
        <f t="shared" si="1"/>
        <v>0</v>
      </c>
      <c r="G21" s="37"/>
      <c r="H21" s="37"/>
      <c r="I21" s="37"/>
      <c r="J21" s="13">
        <f t="shared" si="3"/>
        <v>0</v>
      </c>
      <c r="K21" s="14" t="e">
        <f t="shared" si="2"/>
        <v>#DIV/0!</v>
      </c>
    </row>
    <row r="22" spans="1:11" x14ac:dyDescent="0.55000000000000004">
      <c r="A22" s="37"/>
      <c r="B22" s="37"/>
      <c r="C22" s="37"/>
      <c r="D22" s="37"/>
      <c r="E22" s="37"/>
      <c r="F22" s="13">
        <f t="shared" si="1"/>
        <v>0</v>
      </c>
      <c r="G22" s="37"/>
      <c r="H22" s="37"/>
      <c r="I22" s="37"/>
      <c r="J22" s="13">
        <f t="shared" si="3"/>
        <v>0</v>
      </c>
      <c r="K22" s="14" t="e">
        <f t="shared" si="2"/>
        <v>#DIV/0!</v>
      </c>
    </row>
    <row r="23" spans="1:11" x14ac:dyDescent="0.55000000000000004">
      <c r="A23" s="37"/>
      <c r="B23" s="37"/>
      <c r="C23" s="37"/>
      <c r="D23" s="37"/>
      <c r="E23" s="37"/>
      <c r="F23" s="13">
        <f t="shared" si="1"/>
        <v>0</v>
      </c>
      <c r="G23" s="37"/>
      <c r="H23" s="37"/>
      <c r="I23" s="37"/>
      <c r="J23" s="13">
        <f t="shared" si="3"/>
        <v>0</v>
      </c>
      <c r="K23" s="14" t="e">
        <f t="shared" si="2"/>
        <v>#DIV/0!</v>
      </c>
    </row>
    <row r="24" spans="1:11" x14ac:dyDescent="0.55000000000000004">
      <c r="A24" s="37"/>
      <c r="B24" s="37"/>
      <c r="C24" s="37"/>
      <c r="D24" s="37"/>
      <c r="E24" s="37"/>
      <c r="F24" s="13">
        <f t="shared" si="1"/>
        <v>0</v>
      </c>
      <c r="G24" s="37"/>
      <c r="H24" s="37"/>
      <c r="I24" s="37"/>
      <c r="J24" s="13">
        <f t="shared" si="3"/>
        <v>0</v>
      </c>
      <c r="K24" s="14" t="e">
        <f t="shared" si="2"/>
        <v>#DIV/0!</v>
      </c>
    </row>
    <row r="25" spans="1:11" x14ac:dyDescent="0.55000000000000004">
      <c r="A25" s="37"/>
      <c r="B25" s="37"/>
      <c r="C25" s="37"/>
      <c r="D25" s="37"/>
      <c r="E25" s="37"/>
      <c r="F25" s="13">
        <f t="shared" si="1"/>
        <v>0</v>
      </c>
      <c r="G25" s="37"/>
      <c r="H25" s="37"/>
      <c r="I25" s="37"/>
      <c r="J25" s="13">
        <f t="shared" si="3"/>
        <v>0</v>
      </c>
      <c r="K25" s="14" t="e">
        <f t="shared" si="2"/>
        <v>#DIV/0!</v>
      </c>
    </row>
    <row r="26" spans="1:11" x14ac:dyDescent="0.55000000000000004">
      <c r="A26" s="37"/>
      <c r="B26" s="37"/>
      <c r="C26" s="37"/>
      <c r="D26" s="37"/>
      <c r="E26" s="37"/>
      <c r="F26" s="13">
        <f t="shared" si="1"/>
        <v>0</v>
      </c>
      <c r="G26" s="37"/>
      <c r="H26" s="37"/>
      <c r="I26" s="37"/>
      <c r="J26" s="13">
        <f t="shared" si="3"/>
        <v>0</v>
      </c>
      <c r="K26" s="14" t="e">
        <f t="shared" si="2"/>
        <v>#DIV/0!</v>
      </c>
    </row>
    <row r="27" spans="1:11" x14ac:dyDescent="0.55000000000000004">
      <c r="A27" s="37"/>
      <c r="B27" s="37"/>
      <c r="C27" s="37"/>
      <c r="D27" s="37"/>
      <c r="E27" s="37"/>
      <c r="F27" s="13">
        <f t="shared" si="1"/>
        <v>0</v>
      </c>
      <c r="G27" s="37"/>
      <c r="H27" s="37"/>
      <c r="I27" s="37"/>
      <c r="J27" s="13">
        <f t="shared" si="3"/>
        <v>0</v>
      </c>
      <c r="K27" s="14" t="e">
        <f t="shared" si="2"/>
        <v>#DIV/0!</v>
      </c>
    </row>
    <row r="28" spans="1:11" x14ac:dyDescent="0.55000000000000004">
      <c r="A28" s="37"/>
      <c r="B28" s="37"/>
      <c r="C28" s="37"/>
      <c r="D28" s="37"/>
      <c r="E28" s="37"/>
      <c r="F28" s="13">
        <f t="shared" si="1"/>
        <v>0</v>
      </c>
      <c r="G28" s="37"/>
      <c r="H28" s="37"/>
      <c r="I28" s="37"/>
      <c r="J28" s="13">
        <f t="shared" si="3"/>
        <v>0</v>
      </c>
      <c r="K28" s="14" t="e">
        <f t="shared" si="2"/>
        <v>#DIV/0!</v>
      </c>
    </row>
    <row r="29" spans="1:11" x14ac:dyDescent="0.55000000000000004">
      <c r="A29" s="37"/>
      <c r="B29" s="37"/>
      <c r="C29" s="37"/>
      <c r="D29" s="37"/>
      <c r="E29" s="37"/>
      <c r="F29" s="13">
        <f t="shared" si="1"/>
        <v>0</v>
      </c>
      <c r="G29" s="37"/>
      <c r="H29" s="37"/>
      <c r="I29" s="37"/>
      <c r="J29" s="13">
        <f t="shared" si="3"/>
        <v>0</v>
      </c>
      <c r="K29" s="14" t="e">
        <f t="shared" si="2"/>
        <v>#DIV/0!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1月</vt:lpstr>
      <vt:lpstr>出品リスト</vt:lpstr>
      <vt:lpstr>レート</vt:lpstr>
      <vt:lpstr>モデリング</vt:lpstr>
      <vt:lpstr>インチ</vt:lpstr>
      <vt:lpstr>収支2023合計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松尾友嗣</dc:creator>
  <cp:lastModifiedBy>松尾友嗣</cp:lastModifiedBy>
  <cp:lastPrinted>2019-08-30T18:49:13Z</cp:lastPrinted>
  <dcterms:created xsi:type="dcterms:W3CDTF">2017-02-11T10:41:11Z</dcterms:created>
  <dcterms:modified xsi:type="dcterms:W3CDTF">2023-06-15T03:29:54Z</dcterms:modified>
</cp:coreProperties>
</file>